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data" ContentType="application/vnd.openxmlformats-officedocument.model+data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customXml/itemProps14.xml" ContentType="application/vnd.openxmlformats-officedocument.customXmlProperties+xml"/>
  <Override PartName="/customXml/itemProps15.xml" ContentType="application/vnd.openxmlformats-officedocument.customXmlProperties+xml"/>
  <Override PartName="/customXml/itemProps16.xml" ContentType="application/vnd.openxmlformats-officedocument.customXmlProperties+xml"/>
  <Override PartName="/customXml/itemProps17.xml" ContentType="application/vnd.openxmlformats-officedocument.customXmlProperties+xml"/>
  <Override PartName="/customXml/itemProps18.xml" ContentType="application/vnd.openxmlformats-officedocument.customXmlProperties+xml"/>
  <Override PartName="/customXml/itemProps19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hidePivotFieldList="1"/>
  <mc:AlternateContent xmlns:mc="http://schemas.openxmlformats.org/markup-compatibility/2006">
    <mc:Choice Requires="x15">
      <x15ac:absPath xmlns:x15ac="http://schemas.microsoft.com/office/spreadsheetml/2010/11/ac" url="C:\Users\VCRHYP AD\Downloads\"/>
    </mc:Choice>
  </mc:AlternateContent>
  <xr:revisionPtr revIDLastSave="0" documentId="13_ncr:1_{83B66676-85DC-4EDD-AB03-AD370F6C2832}" xr6:coauthVersionLast="36" xr6:coauthVersionMax="47" xr10:uidLastSave="{00000000-0000-0000-0000-000000000000}"/>
  <bookViews>
    <workbookView xWindow="0" yWindow="0" windowWidth="23040" windowHeight="6636" tabRatio="790" xr2:uid="{138C86C5-1718-4EDE-BC06-5DE2D0DBA84C}"/>
  </bookViews>
  <sheets>
    <sheet name="Instructions" sheetId="12" r:id="rId1"/>
    <sheet name="Overview of Federal Funds" sheetId="3" r:id="rId2"/>
    <sheet name="Grant Types" sheetId="11" state="hidden" r:id="rId3"/>
    <sheet name="By Federal Agency" sheetId="6" state="hidden" r:id="rId4"/>
    <sheet name="ALN Order" sheetId="4" state="hidden" r:id="rId5"/>
    <sheet name="Base Data" sheetId="1" state="hidden" r:id="rId6"/>
    <sheet name="Gov Rec Supplemental Report " sheetId="7" state="hidden" r:id="rId7"/>
    <sheet name="ALN Comparison" sheetId="8" state="hidden" r:id="rId8"/>
    <sheet name="Reference" sheetId="9" state="hidden" r:id="rId9"/>
  </sheets>
  <definedNames>
    <definedName name="_xlnm._FilterDatabase" localSheetId="4" hidden="1">'ALN Order'!$A$1:$H$1</definedName>
    <definedName name="_xlnm._FilterDatabase" localSheetId="5" hidden="1">'Base Data'!$A$1:$H$417</definedName>
    <definedName name="_xlnm._FilterDatabase" localSheetId="3" hidden="1">'By Federal Agency'!$A$1:$H$1</definedName>
    <definedName name="_xlnm._FilterDatabase" localSheetId="1" hidden="1">'Overview of Federal Funds'!$B$3:$H$30</definedName>
    <definedName name="_xlcn.WorksheetConnection_SEFADataforPostingv2.xlsxAllALN1" hidden="1">AllALN[]</definedName>
    <definedName name="_xlcn.WorksheetConnection_SEFADataforPostingv2.xlsxGovRec1" hidden="1">GovRec[]</definedName>
    <definedName name="_xlcn.WorksheetConnection_SEFADataforPostingv2.xlsxSEFABase1" hidden="1">SEFABase[]</definedName>
    <definedName name="Award_Type" localSheetId="4">#REF!</definedName>
    <definedName name="Award_Type" localSheetId="5">#REF!</definedName>
    <definedName name="Award_Type" localSheetId="3">#REF!</definedName>
    <definedName name="Award_Type" localSheetId="1">#REF!</definedName>
    <definedName name="Type_Award">#REF!</definedName>
    <definedName name="Type_Award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SEFABase" name="SEFABase" connection="WorksheetConnection_SEFA Data for Posting v2.xlsx!SEFABase"/>
          <x15:modelTable id="GovRec" name="GovRec" connection="WorksheetConnection_SEFA Data for Posting v2.xlsx!GovRec"/>
          <x15:modelTable id="AllALN" name="AllALN" connection="WorksheetConnection_SEFA Data for Posting v2.xlsx!AllALN"/>
        </x15:modelTables>
        <x15:modelRelationships>
          <x15:modelRelationship fromTable="GovRec" fromColumn="ALN#" toTable="AllALN" toColumn="All ALN"/>
          <x15:modelRelationship fromTable="SEFABase" fromColumn="ALN#" toTable="AllALN" toColumn="All ALN"/>
        </x15:modelRelationships>
      </x15:dataModel>
    </ext>
  </extLst>
</workbook>
</file>

<file path=xl/calcChain.xml><?xml version="1.0" encoding="utf-8"?>
<calcChain xmlns="http://schemas.openxmlformats.org/spreadsheetml/2006/main">
  <c r="D2" i="8" l="1" a="1"/>
  <c r="D2" i="8" s="1"/>
  <c r="E2" i="8" s="1" a="1"/>
  <c r="E2" i="8" s="1"/>
  <c r="A2" i="8" a="1"/>
  <c r="A2" i="8" s="1"/>
  <c r="B2" i="8" s="1" a="1"/>
  <c r="B2" i="8" s="1"/>
  <c r="H440" i="6" l="1"/>
  <c r="G440" i="6"/>
  <c r="H437" i="6"/>
  <c r="G437" i="6"/>
  <c r="H435" i="6"/>
  <c r="G435" i="6"/>
  <c r="H427" i="6"/>
  <c r="G427" i="6"/>
  <c r="H425" i="6"/>
  <c r="G425" i="6"/>
  <c r="H423" i="6"/>
  <c r="G423" i="6"/>
  <c r="H421" i="6"/>
  <c r="G421" i="6"/>
  <c r="H419" i="6"/>
  <c r="G419" i="6"/>
  <c r="H393" i="6"/>
  <c r="G393" i="6"/>
  <c r="H390" i="6"/>
  <c r="G390" i="6"/>
  <c r="H388" i="6"/>
  <c r="G388" i="6"/>
  <c r="H381" i="6"/>
  <c r="G381" i="6"/>
  <c r="H352" i="6"/>
  <c r="G352" i="6"/>
  <c r="H335" i="6"/>
  <c r="G335" i="6"/>
  <c r="H318" i="6"/>
  <c r="G318" i="6"/>
  <c r="H286" i="6"/>
  <c r="G286" i="6"/>
  <c r="H278" i="6"/>
  <c r="G278" i="6"/>
  <c r="H262" i="6"/>
  <c r="G262" i="6"/>
  <c r="H129" i="6"/>
  <c r="G129" i="6"/>
  <c r="H118" i="6"/>
  <c r="G118" i="6"/>
  <c r="H86" i="6"/>
  <c r="G86" i="6"/>
  <c r="H78" i="6"/>
  <c r="H441" i="6" s="1"/>
  <c r="G78" i="6"/>
  <c r="G441" i="6" s="1"/>
  <c r="H73" i="6"/>
  <c r="G73" i="6"/>
  <c r="H6" i="6"/>
  <c r="G6" i="6"/>
  <c r="H417" i="1"/>
  <c r="G417" i="1"/>
  <c r="H417" i="4"/>
  <c r="G417" i="4"/>
  <c r="G31" i="3" l="1"/>
  <c r="H31" i="3"/>
  <c r="E73" i="8"/>
  <c r="E72" i="8"/>
  <c r="E71" i="8"/>
  <c r="E70" i="8"/>
  <c r="E69" i="8"/>
  <c r="E68" i="8"/>
  <c r="E67" i="8"/>
  <c r="E66" i="8"/>
  <c r="E65" i="8"/>
  <c r="E64" i="8"/>
  <c r="E63" i="8"/>
  <c r="E62" i="8"/>
  <c r="E61" i="8"/>
  <c r="E60" i="8"/>
  <c r="E59" i="8"/>
  <c r="E58" i="8"/>
  <c r="E57" i="8"/>
  <c r="E56" i="8"/>
  <c r="E55" i="8"/>
  <c r="E54" i="8"/>
  <c r="E53" i="8"/>
  <c r="E52" i="8"/>
  <c r="E51" i="8"/>
  <c r="E50" i="8"/>
  <c r="E49" i="8"/>
  <c r="E48" i="8"/>
  <c r="E47" i="8"/>
  <c r="E46" i="8"/>
  <c r="E45" i="8"/>
  <c r="E44" i="8"/>
  <c r="E43" i="8"/>
  <c r="E42" i="8"/>
  <c r="E41" i="8"/>
  <c r="E40" i="8"/>
  <c r="E39" i="8"/>
  <c r="E38" i="8"/>
  <c r="E37" i="8"/>
  <c r="E36" i="8"/>
  <c r="E35" i="8"/>
  <c r="E34" i="8"/>
  <c r="E33" i="8"/>
  <c r="E32" i="8"/>
  <c r="E31" i="8"/>
  <c r="E30" i="8"/>
  <c r="E29" i="8"/>
  <c r="E28" i="8"/>
  <c r="E27" i="8"/>
  <c r="E26" i="8"/>
  <c r="E25" i="8"/>
  <c r="E24" i="8"/>
  <c r="E23" i="8"/>
  <c r="E22" i="8"/>
  <c r="E21" i="8"/>
  <c r="E20" i="8"/>
  <c r="E19" i="8"/>
  <c r="E18" i="8"/>
  <c r="E17" i="8"/>
  <c r="E16" i="8"/>
  <c r="E15" i="8"/>
  <c r="E14" i="8"/>
  <c r="E13" i="8"/>
  <c r="E12" i="8"/>
  <c r="E11" i="8"/>
  <c r="E10" i="8"/>
  <c r="E9" i="8"/>
  <c r="E8" i="8"/>
  <c r="E7" i="8"/>
  <c r="E6" i="8"/>
  <c r="E5" i="8"/>
  <c r="E4" i="8"/>
  <c r="E3" i="8"/>
  <c r="D73" i="8"/>
  <c r="D72" i="8"/>
  <c r="D71" i="8"/>
  <c r="D70" i="8"/>
  <c r="D69" i="8"/>
  <c r="D68" i="8"/>
  <c r="D67" i="8"/>
  <c r="D66" i="8"/>
  <c r="D65" i="8"/>
  <c r="D64" i="8"/>
  <c r="D63" i="8"/>
  <c r="D62" i="8"/>
  <c r="D61" i="8"/>
  <c r="D60" i="8"/>
  <c r="D59" i="8"/>
  <c r="D58" i="8"/>
  <c r="D57" i="8"/>
  <c r="D56" i="8"/>
  <c r="D55" i="8"/>
  <c r="D54" i="8"/>
  <c r="D53" i="8"/>
  <c r="D52" i="8"/>
  <c r="D51" i="8"/>
  <c r="D50" i="8"/>
  <c r="D49" i="8"/>
  <c r="D48" i="8"/>
  <c r="D47" i="8"/>
  <c r="D46" i="8"/>
  <c r="D45" i="8"/>
  <c r="D44" i="8"/>
  <c r="D43" i="8"/>
  <c r="D42" i="8"/>
  <c r="D41" i="8"/>
  <c r="D40" i="8"/>
  <c r="D39" i="8"/>
  <c r="D38" i="8"/>
  <c r="D37" i="8"/>
  <c r="D36" i="8"/>
  <c r="D35" i="8"/>
  <c r="D34" i="8"/>
  <c r="D33" i="8"/>
  <c r="D32" i="8"/>
  <c r="D31" i="8"/>
  <c r="D30" i="8"/>
  <c r="D29" i="8"/>
  <c r="D28" i="8"/>
  <c r="D27" i="8"/>
  <c r="D26" i="8"/>
  <c r="D25" i="8"/>
  <c r="D24" i="8"/>
  <c r="D23" i="8"/>
  <c r="D22" i="8"/>
  <c r="D21" i="8"/>
  <c r="D20" i="8"/>
  <c r="D19" i="8"/>
  <c r="D18" i="8"/>
  <c r="D17" i="8"/>
  <c r="D16" i="8"/>
  <c r="D15" i="8"/>
  <c r="D14" i="8"/>
  <c r="D13" i="8"/>
  <c r="D12" i="8"/>
  <c r="D11" i="8"/>
  <c r="D10" i="8"/>
  <c r="D9" i="8"/>
  <c r="D8" i="8"/>
  <c r="D7" i="8"/>
  <c r="D6" i="8"/>
  <c r="D5" i="8"/>
  <c r="D4" i="8"/>
  <c r="D3" i="8"/>
  <c r="B354" i="8"/>
  <c r="B353" i="8"/>
  <c r="B352" i="8"/>
  <c r="B351" i="8"/>
  <c r="B350" i="8"/>
  <c r="B349" i="8"/>
  <c r="B348" i="8"/>
  <c r="B347" i="8"/>
  <c r="B346" i="8"/>
  <c r="B345" i="8"/>
  <c r="B344" i="8"/>
  <c r="B343" i="8"/>
  <c r="B342" i="8"/>
  <c r="B341" i="8"/>
  <c r="B340" i="8"/>
  <c r="B339" i="8"/>
  <c r="B338" i="8"/>
  <c r="B337" i="8"/>
  <c r="B336" i="8"/>
  <c r="B335" i="8"/>
  <c r="B334" i="8"/>
  <c r="B333" i="8"/>
  <c r="B332" i="8"/>
  <c r="B331" i="8"/>
  <c r="B330" i="8"/>
  <c r="B329" i="8"/>
  <c r="B328" i="8"/>
  <c r="B327" i="8"/>
  <c r="B326" i="8"/>
  <c r="B325" i="8"/>
  <c r="B324" i="8"/>
  <c r="B323" i="8"/>
  <c r="B322" i="8"/>
  <c r="B321" i="8"/>
  <c r="B320" i="8"/>
  <c r="B319" i="8"/>
  <c r="B318" i="8"/>
  <c r="B317" i="8"/>
  <c r="B316" i="8"/>
  <c r="B315" i="8"/>
  <c r="B314" i="8"/>
  <c r="B313" i="8"/>
  <c r="B312" i="8"/>
  <c r="B311" i="8"/>
  <c r="B310" i="8"/>
  <c r="B309" i="8"/>
  <c r="B308" i="8"/>
  <c r="B307" i="8"/>
  <c r="B306" i="8"/>
  <c r="B305" i="8"/>
  <c r="B304" i="8"/>
  <c r="B303" i="8"/>
  <c r="B302" i="8"/>
  <c r="B301" i="8"/>
  <c r="B300" i="8"/>
  <c r="B299" i="8"/>
  <c r="B298" i="8"/>
  <c r="B297" i="8"/>
  <c r="B296" i="8"/>
  <c r="B295" i="8"/>
  <c r="B294" i="8"/>
  <c r="B293" i="8"/>
  <c r="B292" i="8"/>
  <c r="B291" i="8"/>
  <c r="B290" i="8"/>
  <c r="B289" i="8"/>
  <c r="B288" i="8"/>
  <c r="B287" i="8"/>
  <c r="B286" i="8"/>
  <c r="B285" i="8"/>
  <c r="B284" i="8"/>
  <c r="B283" i="8"/>
  <c r="B282" i="8"/>
  <c r="B281" i="8"/>
  <c r="B280" i="8"/>
  <c r="B279" i="8"/>
  <c r="B278" i="8"/>
  <c r="B277" i="8"/>
  <c r="B276" i="8"/>
  <c r="B275" i="8"/>
  <c r="B274" i="8"/>
  <c r="B273" i="8"/>
  <c r="B272" i="8"/>
  <c r="B271" i="8"/>
  <c r="B270" i="8"/>
  <c r="B269" i="8"/>
  <c r="B268" i="8"/>
  <c r="B267" i="8"/>
  <c r="B266" i="8"/>
  <c r="B265" i="8"/>
  <c r="B264" i="8"/>
  <c r="B263" i="8"/>
  <c r="B262" i="8"/>
  <c r="B261" i="8"/>
  <c r="B260" i="8"/>
  <c r="B259" i="8"/>
  <c r="B258" i="8"/>
  <c r="B257" i="8"/>
  <c r="B256" i="8"/>
  <c r="B255" i="8"/>
  <c r="B254" i="8"/>
  <c r="B253" i="8"/>
  <c r="B252" i="8"/>
  <c r="B251" i="8"/>
  <c r="B250" i="8"/>
  <c r="B249" i="8"/>
  <c r="B248" i="8"/>
  <c r="B247" i="8"/>
  <c r="B246" i="8"/>
  <c r="B245" i="8"/>
  <c r="B244" i="8"/>
  <c r="B243" i="8"/>
  <c r="B242" i="8"/>
  <c r="B241" i="8"/>
  <c r="B240" i="8"/>
  <c r="B239" i="8"/>
  <c r="B238" i="8"/>
  <c r="B237" i="8"/>
  <c r="B236" i="8"/>
  <c r="B235" i="8"/>
  <c r="B234" i="8"/>
  <c r="B233" i="8"/>
  <c r="B232" i="8"/>
  <c r="B231" i="8"/>
  <c r="B230" i="8"/>
  <c r="B229" i="8"/>
  <c r="B228" i="8"/>
  <c r="B227" i="8"/>
  <c r="B226" i="8"/>
  <c r="B225" i="8"/>
  <c r="B224" i="8"/>
  <c r="B223" i="8"/>
  <c r="B222" i="8"/>
  <c r="B221" i="8"/>
  <c r="B220" i="8"/>
  <c r="B219" i="8"/>
  <c r="B218" i="8"/>
  <c r="B217" i="8"/>
  <c r="B216" i="8"/>
  <c r="B215" i="8"/>
  <c r="B214" i="8"/>
  <c r="B213" i="8"/>
  <c r="B212" i="8"/>
  <c r="B211" i="8"/>
  <c r="B210" i="8"/>
  <c r="B209" i="8"/>
  <c r="B208" i="8"/>
  <c r="B207" i="8"/>
  <c r="B206" i="8"/>
  <c r="B205" i="8"/>
  <c r="B204" i="8"/>
  <c r="B203" i="8"/>
  <c r="B202" i="8"/>
  <c r="B201" i="8"/>
  <c r="B200" i="8"/>
  <c r="B199" i="8"/>
  <c r="B198" i="8"/>
  <c r="B197" i="8"/>
  <c r="B196" i="8"/>
  <c r="B195" i="8"/>
  <c r="B194" i="8"/>
  <c r="B193" i="8"/>
  <c r="B192" i="8"/>
  <c r="B191" i="8"/>
  <c r="B190" i="8"/>
  <c r="B189" i="8"/>
  <c r="B188" i="8"/>
  <c r="B187" i="8"/>
  <c r="B186" i="8"/>
  <c r="B185" i="8"/>
  <c r="B184" i="8"/>
  <c r="B183" i="8"/>
  <c r="B182" i="8"/>
  <c r="B181" i="8"/>
  <c r="B180" i="8"/>
  <c r="B179" i="8"/>
  <c r="B178" i="8"/>
  <c r="B177" i="8"/>
  <c r="B176" i="8"/>
  <c r="B175" i="8"/>
  <c r="B174" i="8"/>
  <c r="B173" i="8"/>
  <c r="B172" i="8"/>
  <c r="B171" i="8"/>
  <c r="B170" i="8"/>
  <c r="B169" i="8"/>
  <c r="B168" i="8"/>
  <c r="B167" i="8"/>
  <c r="B166" i="8"/>
  <c r="B165" i="8"/>
  <c r="B164" i="8"/>
  <c r="B163" i="8"/>
  <c r="B162" i="8"/>
  <c r="B161" i="8"/>
  <c r="B160" i="8"/>
  <c r="B159" i="8"/>
  <c r="B158" i="8"/>
  <c r="B157" i="8"/>
  <c r="B156" i="8"/>
  <c r="B155" i="8"/>
  <c r="B154" i="8"/>
  <c r="B153" i="8"/>
  <c r="B152" i="8"/>
  <c r="B151" i="8"/>
  <c r="B150" i="8"/>
  <c r="B149" i="8"/>
  <c r="B148" i="8"/>
  <c r="B147" i="8"/>
  <c r="B146" i="8"/>
  <c r="B145" i="8"/>
  <c r="B144" i="8"/>
  <c r="B143" i="8"/>
  <c r="B142" i="8"/>
  <c r="B141" i="8"/>
  <c r="B140" i="8"/>
  <c r="B139" i="8"/>
  <c r="B138" i="8"/>
  <c r="B137" i="8"/>
  <c r="B136" i="8"/>
  <c r="B135" i="8"/>
  <c r="B134" i="8"/>
  <c r="B133" i="8"/>
  <c r="B132" i="8"/>
  <c r="B131" i="8"/>
  <c r="B130" i="8"/>
  <c r="B129" i="8"/>
  <c r="B128" i="8"/>
  <c r="B127" i="8"/>
  <c r="B126" i="8"/>
  <c r="B125" i="8"/>
  <c r="B124" i="8"/>
  <c r="B123" i="8"/>
  <c r="B122" i="8"/>
  <c r="B121" i="8"/>
  <c r="B120" i="8"/>
  <c r="B119" i="8"/>
  <c r="B118" i="8"/>
  <c r="B117" i="8"/>
  <c r="B116" i="8"/>
  <c r="B115" i="8"/>
  <c r="B114" i="8"/>
  <c r="B113" i="8"/>
  <c r="B112" i="8"/>
  <c r="B111" i="8"/>
  <c r="B110" i="8"/>
  <c r="B109" i="8"/>
  <c r="B108" i="8"/>
  <c r="B107" i="8"/>
  <c r="B106" i="8"/>
  <c r="B105" i="8"/>
  <c r="B104" i="8"/>
  <c r="B103" i="8"/>
  <c r="B102" i="8"/>
  <c r="B101" i="8"/>
  <c r="B100" i="8"/>
  <c r="B99" i="8"/>
  <c r="B98" i="8"/>
  <c r="B97" i="8"/>
  <c r="B96" i="8"/>
  <c r="B95" i="8"/>
  <c r="B94" i="8"/>
  <c r="B93" i="8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77" i="8"/>
  <c r="B76" i="8"/>
  <c r="B75" i="8"/>
  <c r="B74" i="8"/>
  <c r="B73" i="8"/>
  <c r="B72" i="8"/>
  <c r="B71" i="8"/>
  <c r="B70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54" i="8"/>
  <c r="B53" i="8"/>
  <c r="B52" i="8"/>
  <c r="B51" i="8"/>
  <c r="B50" i="8"/>
  <c r="B49" i="8"/>
  <c r="B48" i="8"/>
  <c r="B47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31" i="8"/>
  <c r="B30" i="8"/>
  <c r="B29" i="8"/>
  <c r="B28" i="8"/>
  <c r="B27" i="8"/>
  <c r="B26" i="8"/>
  <c r="B25" i="8"/>
  <c r="B24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8" i="8"/>
  <c r="B7" i="8"/>
  <c r="B6" i="8"/>
  <c r="B5" i="8"/>
  <c r="B4" i="8"/>
  <c r="B3" i="8"/>
  <c r="A354" i="8"/>
  <c r="A353" i="8"/>
  <c r="A352" i="8"/>
  <c r="A351" i="8"/>
  <c r="A350" i="8"/>
  <c r="A349" i="8"/>
  <c r="A348" i="8"/>
  <c r="A347" i="8"/>
  <c r="A346" i="8"/>
  <c r="A345" i="8"/>
  <c r="A344" i="8"/>
  <c r="A343" i="8"/>
  <c r="A342" i="8"/>
  <c r="A341" i="8"/>
  <c r="A340" i="8"/>
  <c r="A339" i="8"/>
  <c r="A338" i="8"/>
  <c r="A337" i="8"/>
  <c r="A336" i="8"/>
  <c r="A335" i="8"/>
  <c r="A334" i="8"/>
  <c r="A333" i="8"/>
  <c r="A332" i="8"/>
  <c r="A331" i="8"/>
  <c r="A330" i="8"/>
  <c r="A329" i="8"/>
  <c r="A328" i="8"/>
  <c r="A327" i="8"/>
  <c r="A326" i="8"/>
  <c r="A325" i="8"/>
  <c r="A324" i="8"/>
  <c r="A323" i="8"/>
  <c r="A322" i="8"/>
  <c r="A321" i="8"/>
  <c r="A320" i="8"/>
  <c r="A319" i="8"/>
  <c r="A318" i="8"/>
  <c r="A317" i="8"/>
  <c r="A316" i="8"/>
  <c r="A315" i="8"/>
  <c r="A314" i="8"/>
  <c r="A313" i="8"/>
  <c r="A312" i="8"/>
  <c r="A311" i="8"/>
  <c r="A310" i="8"/>
  <c r="A309" i="8"/>
  <c r="A308" i="8"/>
  <c r="A307" i="8"/>
  <c r="A306" i="8"/>
  <c r="A305" i="8"/>
  <c r="A304" i="8"/>
  <c r="A303" i="8"/>
  <c r="A302" i="8"/>
  <c r="A301" i="8"/>
  <c r="A300" i="8"/>
  <c r="A299" i="8"/>
  <c r="A298" i="8"/>
  <c r="A297" i="8"/>
  <c r="A296" i="8"/>
  <c r="A295" i="8"/>
  <c r="A294" i="8"/>
  <c r="A293" i="8"/>
  <c r="A292" i="8"/>
  <c r="A291" i="8"/>
  <c r="A290" i="8"/>
  <c r="A289" i="8"/>
  <c r="A288" i="8"/>
  <c r="A287" i="8"/>
  <c r="A286" i="8"/>
  <c r="A285" i="8"/>
  <c r="A284" i="8"/>
  <c r="A283" i="8"/>
  <c r="A282" i="8"/>
  <c r="A281" i="8"/>
  <c r="A280" i="8"/>
  <c r="A279" i="8"/>
  <c r="A278" i="8"/>
  <c r="A277" i="8"/>
  <c r="A276" i="8"/>
  <c r="A275" i="8"/>
  <c r="A274" i="8"/>
  <c r="A273" i="8"/>
  <c r="A272" i="8"/>
  <c r="A271" i="8"/>
  <c r="A270" i="8"/>
  <c r="A269" i="8"/>
  <c r="A268" i="8"/>
  <c r="A267" i="8"/>
  <c r="A266" i="8"/>
  <c r="A265" i="8"/>
  <c r="A264" i="8"/>
  <c r="A263" i="8"/>
  <c r="A262" i="8"/>
  <c r="A261" i="8"/>
  <c r="A260" i="8"/>
  <c r="A259" i="8"/>
  <c r="A258" i="8"/>
  <c r="A257" i="8"/>
  <c r="A256" i="8"/>
  <c r="A255" i="8"/>
  <c r="A254" i="8"/>
  <c r="A253" i="8"/>
  <c r="A252" i="8"/>
  <c r="A251" i="8"/>
  <c r="A250" i="8"/>
  <c r="A249" i="8"/>
  <c r="A248" i="8"/>
  <c r="A247" i="8"/>
  <c r="A246" i="8"/>
  <c r="A245" i="8"/>
  <c r="A244" i="8"/>
  <c r="A243" i="8"/>
  <c r="A242" i="8"/>
  <c r="A241" i="8"/>
  <c r="A240" i="8"/>
  <c r="A239" i="8"/>
  <c r="A238" i="8"/>
  <c r="A237" i="8"/>
  <c r="A236" i="8"/>
  <c r="A235" i="8"/>
  <c r="A234" i="8"/>
  <c r="A233" i="8"/>
  <c r="A232" i="8"/>
  <c r="A231" i="8"/>
  <c r="A230" i="8"/>
  <c r="A229" i="8"/>
  <c r="A228" i="8"/>
  <c r="A227" i="8"/>
  <c r="A226" i="8"/>
  <c r="A225" i="8"/>
  <c r="A224" i="8"/>
  <c r="A223" i="8"/>
  <c r="A222" i="8"/>
  <c r="A221" i="8"/>
  <c r="A220" i="8"/>
  <c r="A219" i="8"/>
  <c r="A218" i="8"/>
  <c r="A217" i="8"/>
  <c r="A216" i="8"/>
  <c r="A215" i="8"/>
  <c r="A214" i="8"/>
  <c r="A213" i="8"/>
  <c r="A212" i="8"/>
  <c r="A211" i="8"/>
  <c r="A210" i="8"/>
  <c r="A209" i="8"/>
  <c r="A208" i="8"/>
  <c r="A207" i="8"/>
  <c r="A206" i="8"/>
  <c r="A205" i="8"/>
  <c r="A204" i="8"/>
  <c r="A203" i="8"/>
  <c r="A202" i="8"/>
  <c r="A201" i="8"/>
  <c r="A200" i="8"/>
  <c r="A199" i="8"/>
  <c r="A198" i="8"/>
  <c r="A197" i="8"/>
  <c r="A196" i="8"/>
  <c r="A195" i="8"/>
  <c r="A194" i="8"/>
  <c r="A193" i="8"/>
  <c r="A192" i="8"/>
  <c r="A191" i="8"/>
  <c r="A190" i="8"/>
  <c r="A189" i="8"/>
  <c r="A188" i="8"/>
  <c r="A187" i="8"/>
  <c r="A186" i="8"/>
  <c r="A185" i="8"/>
  <c r="A184" i="8"/>
  <c r="A183" i="8"/>
  <c r="A182" i="8"/>
  <c r="A181" i="8"/>
  <c r="A180" i="8"/>
  <c r="A179" i="8"/>
  <c r="A178" i="8"/>
  <c r="A177" i="8"/>
  <c r="A176" i="8"/>
  <c r="A175" i="8"/>
  <c r="A174" i="8"/>
  <c r="A173" i="8"/>
  <c r="A172" i="8"/>
  <c r="A171" i="8"/>
  <c r="A170" i="8"/>
  <c r="A169" i="8"/>
  <c r="A168" i="8"/>
  <c r="A167" i="8"/>
  <c r="A166" i="8"/>
  <c r="A165" i="8"/>
  <c r="A164" i="8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A147" i="8"/>
  <c r="A146" i="8"/>
  <c r="A145" i="8"/>
  <c r="A144" i="8"/>
  <c r="A143" i="8"/>
  <c r="A142" i="8"/>
  <c r="A141" i="8"/>
  <c r="A140" i="8"/>
  <c r="A139" i="8"/>
  <c r="A138" i="8"/>
  <c r="A137" i="8"/>
  <c r="A136" i="8"/>
  <c r="A135" i="8"/>
  <c r="A134" i="8"/>
  <c r="A133" i="8"/>
  <c r="A132" i="8"/>
  <c r="A131" i="8"/>
  <c r="A130" i="8"/>
  <c r="A129" i="8"/>
  <c r="A128" i="8"/>
  <c r="A127" i="8"/>
  <c r="A126" i="8"/>
  <c r="A125" i="8"/>
  <c r="A124" i="8"/>
  <c r="A123" i="8"/>
  <c r="A122" i="8"/>
  <c r="A121" i="8"/>
  <c r="A120" i="8"/>
  <c r="A119" i="8"/>
  <c r="A118" i="8"/>
  <c r="A117" i="8"/>
  <c r="A116" i="8"/>
  <c r="A115" i="8"/>
  <c r="A114" i="8"/>
  <c r="A113" i="8"/>
  <c r="A112" i="8"/>
  <c r="A111" i="8"/>
  <c r="A110" i="8"/>
  <c r="A109" i="8"/>
  <c r="A108" i="8"/>
  <c r="A107" i="8"/>
  <c r="A106" i="8"/>
  <c r="A105" i="8"/>
  <c r="A104" i="8"/>
  <c r="A103" i="8"/>
  <c r="A102" i="8"/>
  <c r="A101" i="8"/>
  <c r="A100" i="8"/>
  <c r="A99" i="8"/>
  <c r="A98" i="8"/>
  <c r="A97" i="8"/>
  <c r="A96" i="8"/>
  <c r="A95" i="8"/>
  <c r="A94" i="8"/>
  <c r="A93" i="8"/>
  <c r="A92" i="8"/>
  <c r="A91" i="8"/>
  <c r="A90" i="8"/>
  <c r="A89" i="8"/>
  <c r="A88" i="8"/>
  <c r="A87" i="8"/>
  <c r="A86" i="8"/>
  <c r="A85" i="8"/>
  <c r="A84" i="8"/>
  <c r="A83" i="8"/>
  <c r="A82" i="8"/>
  <c r="A81" i="8"/>
  <c r="A80" i="8"/>
  <c r="A79" i="8"/>
  <c r="A78" i="8"/>
  <c r="A77" i="8"/>
  <c r="A76" i="8"/>
  <c r="A75" i="8"/>
  <c r="A74" i="8"/>
  <c r="A73" i="8"/>
  <c r="A72" i="8"/>
  <c r="A71" i="8"/>
  <c r="A70" i="8"/>
  <c r="A69" i="8"/>
  <c r="A68" i="8"/>
  <c r="A67" i="8"/>
  <c r="A66" i="8"/>
  <c r="A65" i="8"/>
  <c r="A64" i="8"/>
  <c r="A63" i="8"/>
  <c r="A62" i="8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44" i="8"/>
  <c r="A43" i="8"/>
  <c r="A42" i="8"/>
  <c r="A41" i="8"/>
  <c r="A40" i="8"/>
  <c r="A39" i="8"/>
  <c r="A38" i="8"/>
  <c r="A37" i="8"/>
  <c r="A36" i="8"/>
  <c r="A35" i="8"/>
  <c r="A34" i="8"/>
  <c r="A33" i="8"/>
  <c r="A32" i="8"/>
  <c r="A31" i="8"/>
  <c r="A30" i="8"/>
  <c r="A29" i="8"/>
  <c r="A28" i="8"/>
  <c r="A27" i="8"/>
  <c r="A26" i="8"/>
  <c r="A25" i="8"/>
  <c r="A24" i="8"/>
  <c r="A23" i="8"/>
  <c r="A22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A7" i="8"/>
  <c r="A6" i="8"/>
  <c r="A5" i="8"/>
  <c r="A4" i="8"/>
  <c r="A3" i="8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BB78014-F68B-410D-B821-6D9000DAA689}" keepAlive="1" name="ThisWorkbookDataModel" description="Data Model" type="5" refreshedVersion="8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22EE60CF-DEF4-4337-9876-1F6D1E710843}" name="WorksheetConnection_SEFA Data for Posting v2.xlsx!AllALN" type="102" refreshedVersion="8" minRefreshableVersion="5">
    <extLst>
      <ext xmlns:x15="http://schemas.microsoft.com/office/spreadsheetml/2010/11/main" uri="{DE250136-89BD-433C-8126-D09CA5730AF9}">
        <x15:connection id="AllALN">
          <x15:rangePr sourceName="_xlcn.WorksheetConnection_SEFADataforPostingv2.xlsxAllALN1"/>
        </x15:connection>
      </ext>
    </extLst>
  </connection>
  <connection id="3" xr16:uid="{0BF8092B-96FA-4731-9DC9-26EA022B072D}" name="WorksheetConnection_SEFA Data for Posting v2.xlsx!GovRec" type="102" refreshedVersion="8" minRefreshableVersion="5">
    <extLst>
      <ext xmlns:x15="http://schemas.microsoft.com/office/spreadsheetml/2010/11/main" uri="{DE250136-89BD-433C-8126-D09CA5730AF9}">
        <x15:connection id="GovRec">
          <x15:rangePr sourceName="_xlcn.WorksheetConnection_SEFADataforPostingv2.xlsxGovRec1"/>
        </x15:connection>
      </ext>
    </extLst>
  </connection>
  <connection id="4" xr16:uid="{CEEE695F-528D-4E06-A825-BD7FC57F7E0D}" name="WorksheetConnection_SEFA Data for Posting v2.xlsx!SEFABase" type="102" refreshedVersion="8" minRefreshableVersion="5">
    <extLst>
      <ext xmlns:x15="http://schemas.microsoft.com/office/spreadsheetml/2010/11/main" uri="{DE250136-89BD-433C-8126-D09CA5730AF9}">
        <x15:connection id="SEFABase">
          <x15:rangePr sourceName="_xlcn.WorksheetConnection_SEFADataforPostingv2.xlsxSEFABase1"/>
        </x15:connection>
      </ext>
    </extLst>
  </connection>
</connections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<sst xmlns="http://schemas.openxmlformats.org/spreadsheetml/2006/main" count="8588" uniqueCount="1088">
  <si>
    <t>VT Agency / Department</t>
  </si>
  <si>
    <t>ALN#</t>
  </si>
  <si>
    <t>Federal Agency</t>
  </si>
  <si>
    <t>COVID</t>
  </si>
  <si>
    <t>Program Title</t>
  </si>
  <si>
    <t>FY 2024 Expenditures per Federal Financial Reports</t>
  </si>
  <si>
    <t>Amount Passed Through to Subrecipients</t>
  </si>
  <si>
    <t>Department of Treasury</t>
  </si>
  <si>
    <t>Emergency Rental Assistance Program</t>
  </si>
  <si>
    <t>DIRECT</t>
  </si>
  <si>
    <t>ARPA State Fiscal Recovery</t>
  </si>
  <si>
    <t>Department of Commerce</t>
  </si>
  <si>
    <t>Economic Adjustment Assistance</t>
  </si>
  <si>
    <t>Department of Defense</t>
  </si>
  <si>
    <t>Procurement Technical Assistance For Business Firms</t>
  </si>
  <si>
    <t>Economic Adjustment Assistance for State Governments</t>
  </si>
  <si>
    <t>Small Business Administration</t>
  </si>
  <si>
    <t>State Trade Expansion</t>
  </si>
  <si>
    <t>Environmental Protection Agency</t>
  </si>
  <si>
    <t>Brownfields Assessment and Cleanup Cooperative Agreements</t>
  </si>
  <si>
    <t>Northern Border Regional Commission</t>
  </si>
  <si>
    <t>Northern Border Regional Development</t>
  </si>
  <si>
    <t>INDIRECT</t>
  </si>
  <si>
    <t>Department of Housing &amp; Urban Development</t>
  </si>
  <si>
    <t>Community Development Block Grants / Program Income</t>
  </si>
  <si>
    <t>HOME Investment Partnerships Program</t>
  </si>
  <si>
    <t>Department of the Interior</t>
  </si>
  <si>
    <t>Historic Preservation Fund Grants-In-Aid</t>
  </si>
  <si>
    <t>ARPA Homeowners Assistance</t>
  </si>
  <si>
    <t>Department of Agriculture</t>
  </si>
  <si>
    <t>USDA, Plant and Animal Disease, Pest Control, and Animal Care</t>
  </si>
  <si>
    <t>USDA, Conservation Reverve Program</t>
  </si>
  <si>
    <t>USDA Market News</t>
  </si>
  <si>
    <t>USDA, Federal-State Marketing Improvement Program</t>
  </si>
  <si>
    <t>USDA, Market Protection and Promotion</t>
  </si>
  <si>
    <t>Specialty Crop Block Grant Program - Farm Bill</t>
  </si>
  <si>
    <t>USDA-FSA, Organic Certification Cost Share Programs</t>
  </si>
  <si>
    <t>Acer Access Development Program</t>
  </si>
  <si>
    <t>Dairy Business Innovation Initiatives</t>
  </si>
  <si>
    <t>USDA, Food Bank Network</t>
  </si>
  <si>
    <t>USDA, Reslient Food Systems Infrastructure Program</t>
  </si>
  <si>
    <t>Cooperative Agreements with States for Intrastate Meat and Poultry Inspection</t>
  </si>
  <si>
    <t>Meat,Poultry, and Egg Products Inspection</t>
  </si>
  <si>
    <t>USDA, Farm and Ranch Stress Assistance Network Competitive Grants Program</t>
  </si>
  <si>
    <t>USDA, NRCS Conservation Techinal Assistance</t>
  </si>
  <si>
    <t>Environmental Quality Incentives Program</t>
  </si>
  <si>
    <t>Regional Conservation Partnership Progream</t>
  </si>
  <si>
    <t>Multipurpose Grants to States and Tribes</t>
  </si>
  <si>
    <t>Consolidated Pesticide Enforcement Cooperative Agreements</t>
  </si>
  <si>
    <t>Election Assistance Commission</t>
  </si>
  <si>
    <t>Department of Health &amp; Human Services</t>
  </si>
  <si>
    <t>Food and Drug Administration_Research</t>
  </si>
  <si>
    <t>Attorney General</t>
  </si>
  <si>
    <t>Department of Justice</t>
  </si>
  <si>
    <t>Vermont Internet Crimes Against Children</t>
  </si>
  <si>
    <t>State Medicaid Fraud Control Units</t>
  </si>
  <si>
    <t>General Services Administration</t>
  </si>
  <si>
    <t>Donation of Federal Surplus Personal Property</t>
  </si>
  <si>
    <t>NON-MONETARY</t>
  </si>
  <si>
    <t>Institute of Museum &amp; Library Services</t>
  </si>
  <si>
    <t>Save America Treasures</t>
  </si>
  <si>
    <t>Sexual Assualt Services Formula Grant Program</t>
  </si>
  <si>
    <t>Crime Victim Assistance</t>
  </si>
  <si>
    <t xml:space="preserve">Crime Victim Compensation </t>
  </si>
  <si>
    <t>Violence Against Women Formula Grants</t>
  </si>
  <si>
    <t>Rural Domestic Violence and Child Victimization Enforcement Grant</t>
  </si>
  <si>
    <t>Family Violence Prevention and Services/Domestic Violence Shelter and Supportive Services</t>
  </si>
  <si>
    <t>CN TIG</t>
  </si>
  <si>
    <t>Breakfast</t>
  </si>
  <si>
    <t>CN Block Consolidated (lunch and snack)</t>
  </si>
  <si>
    <t>National School Lunch Program-Commodities</t>
  </si>
  <si>
    <t>School Milk</t>
  </si>
  <si>
    <t>CNP CACFP Sponsor Admin Block</t>
  </si>
  <si>
    <t xml:space="preserve">Summer Food Service Program  </t>
  </si>
  <si>
    <t>Summer Food Service Program-Commodities</t>
  </si>
  <si>
    <t>State Administrative Expenses for Child Nutrition</t>
  </si>
  <si>
    <t>Community Assistance Program - TEFAP</t>
  </si>
  <si>
    <t>Community Assistance Program - TEFAP-Commodities</t>
  </si>
  <si>
    <t>Child Nutrition - Equipment</t>
  </si>
  <si>
    <t>Child Nutrition - Fresh Fruits &amp; Vegetables</t>
  </si>
  <si>
    <t>Child Nutrition Performance Grant</t>
  </si>
  <si>
    <t>Child Nutrition P-EBT</t>
  </si>
  <si>
    <t>Department of Education</t>
  </si>
  <si>
    <t>Adult Education - State Grant Program</t>
  </si>
  <si>
    <t>Title I Grants to Local Educational Agencies</t>
  </si>
  <si>
    <t>Migrant Education - State Grant Program</t>
  </si>
  <si>
    <t>Title I Program for Neglected and Delinquent Children</t>
  </si>
  <si>
    <t>Vocational Education - Basic Grants to States</t>
  </si>
  <si>
    <t xml:space="preserve">Education for Homeless Children and Youth  </t>
  </si>
  <si>
    <t>After School Learning Centers (21st Century)</t>
  </si>
  <si>
    <t>Rural Education</t>
  </si>
  <si>
    <t>English Language Acquisition</t>
  </si>
  <si>
    <t>Supporting Effective Instruction State Grants (formerly Improving Teacher Quality State Grants)</t>
  </si>
  <si>
    <t>State Assessments &amp; Related Activ(SARA)</t>
  </si>
  <si>
    <t>Student Support &amp; Academic Enrichment Program</t>
  </si>
  <si>
    <t>93.243</t>
  </si>
  <si>
    <t>Vermont Project AWARE</t>
  </si>
  <si>
    <t>84.027A</t>
  </si>
  <si>
    <t>Special Education - Grants to States</t>
  </si>
  <si>
    <t>84.027X</t>
  </si>
  <si>
    <t>Individuals with Disabilities Edeucation Act/American Rescue Plan Act of 2021 (ARP)</t>
  </si>
  <si>
    <t>84.173A</t>
  </si>
  <si>
    <t>Special Education - Preschool Grants</t>
  </si>
  <si>
    <t>84.173X</t>
  </si>
  <si>
    <t>Individuals with Disabilities Education Act/American Rescue Plan Act of 2021 (ARP) pre-school</t>
  </si>
  <si>
    <t>84.323A</t>
  </si>
  <si>
    <t>State Program Improvement Grants</t>
  </si>
  <si>
    <t>84.424F</t>
  </si>
  <si>
    <t>Stronger Connections Grant Program</t>
  </si>
  <si>
    <t>84.425C</t>
  </si>
  <si>
    <t>Governors Emergency Education Relief Fund</t>
  </si>
  <si>
    <t>84.425D</t>
  </si>
  <si>
    <t>Elementary and Secondary School Emergency Relief Fund</t>
  </si>
  <si>
    <t>84.425R</t>
  </si>
  <si>
    <t>GEER EANS</t>
  </si>
  <si>
    <t>84.425U</t>
  </si>
  <si>
    <t>American Rescue Plan - Elementary and Secondary Schools Emergency Relief Fund (ARP-ESSER)</t>
  </si>
  <si>
    <t>84.425V</t>
  </si>
  <si>
    <t>American Rescue Plan - Emergency Assistance to Non-Public Schools</t>
  </si>
  <si>
    <t>84.425W</t>
  </si>
  <si>
    <t>American Rescue Plan Elementary and Secondary Schools Emergency Relief Fund - Homeless Children and Youth (ARP-HCY)</t>
  </si>
  <si>
    <t>State Flexibility to Stabilize the Market Cycle II Grant</t>
  </si>
  <si>
    <t>Human Rights Commission</t>
  </si>
  <si>
    <t>HUD Partnership Grant</t>
  </si>
  <si>
    <t>Office of Fair Housing-Assistance Grant</t>
  </si>
  <si>
    <t>Farm and Ranch Stress Assistance Network Competitive Grants Program</t>
  </si>
  <si>
    <t>Supplemental Nutrition Assistance Program (SNAP) Employment and Training (E&amp;T) Data and Technical Assistance Grants</t>
  </si>
  <si>
    <t>Pandemic EBT Food Benefits</t>
  </si>
  <si>
    <t>SNAP Food Stamps (Cash)</t>
  </si>
  <si>
    <t>SNAP Food Stamps (EBT)</t>
  </si>
  <si>
    <t>Special Supplemental Nutrition Program for Women, Infants, and Children</t>
  </si>
  <si>
    <t>State Administrative Matching Grants for Food Stamp Program</t>
  </si>
  <si>
    <t>Commodity Supplemental Food Program</t>
  </si>
  <si>
    <t>WIC Farmers' Market Nutrition Program (FMNP)</t>
  </si>
  <si>
    <t>Senior Farmers Market Nutrition Program</t>
  </si>
  <si>
    <t>WIC Infrastructure</t>
  </si>
  <si>
    <t>Summer Electronic Benefit Transfer Program - Administrative</t>
  </si>
  <si>
    <t>Pandemic EBT Administrative Costs</t>
  </si>
  <si>
    <t>USDA WIC Telehealth Intervention and Evaluation Center</t>
  </si>
  <si>
    <t>Emergency Shelter Grants Program</t>
  </si>
  <si>
    <t>Continuum for Care HUD</t>
  </si>
  <si>
    <t>Juvenile Justice and Delinquency Prevention - Allocation to States</t>
  </si>
  <si>
    <t>JJDP Mentoring Program</t>
  </si>
  <si>
    <t>Strategic Support for PREA Implementation</t>
  </si>
  <si>
    <t>Byrne Discretionary Community Discretionary Grants Program</t>
  </si>
  <si>
    <t>Prescription Drug Monitoring - Enhanced</t>
  </si>
  <si>
    <t>Second Chance Act Prisoner Reentry Initiative</t>
  </si>
  <si>
    <t>Department of Labor</t>
  </si>
  <si>
    <t>Senior Community Service Employment Program (SCSEP)</t>
  </si>
  <si>
    <t>State Indoor Radon Grants</t>
  </si>
  <si>
    <t>Performance Partnership Grants</t>
  </si>
  <si>
    <t>Toxic Substance Compliance Monitoring Cooperative Agreements</t>
  </si>
  <si>
    <t>Department of Energy</t>
  </si>
  <si>
    <t>Weatherization Assistance for Low - Income Persons</t>
  </si>
  <si>
    <t>84.126A</t>
  </si>
  <si>
    <t>Rehabilitation Services - Vocational Rehabilitation Grants to States</t>
  </si>
  <si>
    <t>84.177B</t>
  </si>
  <si>
    <t>Rehabilitation Services - Independent Living Services for Older Individuals Who are Blind</t>
  </si>
  <si>
    <t>84.181A</t>
  </si>
  <si>
    <t xml:space="preserve">Special Education - Grants for Infants and Families with Disabilities </t>
  </si>
  <si>
    <t>Supported Employment Services for Individuals with Severe Disabilities</t>
  </si>
  <si>
    <t>84.421C</t>
  </si>
  <si>
    <t>Disability Innovation Fund - Career Advancement Initiative Model Demonstration Project</t>
  </si>
  <si>
    <t>84.421E</t>
  </si>
  <si>
    <t>Disability Innovation Fund</t>
  </si>
  <si>
    <t>Medical Reserve Corps Small Grant Program</t>
  </si>
  <si>
    <t>Special Programs for the Aging - Title VII, Chapter 3 - Programs for Prevention of Elder Abuse, Neglect, and Exploitation</t>
  </si>
  <si>
    <t>Special Programs for the Aging - Title VII, Chapter2 - Long Term Care Ombudsman Services for Older Individuals</t>
  </si>
  <si>
    <t>Special Programs for the Aging-Title III, Part F - Disease Prevention and Health Promotion Services</t>
  </si>
  <si>
    <t>Special Programs for the Aging - Title III, Part B - Grants for Supportive Services and Senior Centers</t>
  </si>
  <si>
    <t>Special Programs for the Aging - Title III, Part C -Nutrition Services</t>
  </si>
  <si>
    <t>Legal Assist</t>
  </si>
  <si>
    <t xml:space="preserve">National Family Caregiver Support </t>
  </si>
  <si>
    <t>Nutrition Services Incentive</t>
  </si>
  <si>
    <t>Public Health Emergency Preparedness</t>
  </si>
  <si>
    <t>Environmental Public Health and Emergency Response</t>
  </si>
  <si>
    <t>Medicare Enrollment Assistance Program MIPPA</t>
  </si>
  <si>
    <t>Cooperative Agreements to Promote Adolescent Health through School-Based HIV/STD Prevention and School-Based Surveillance</t>
  </si>
  <si>
    <t>Guardianship Assistance</t>
  </si>
  <si>
    <t>Affordable Care Act (ACA) Personal Responsibility Education Program</t>
  </si>
  <si>
    <t>Food and Drug Administration Research</t>
  </si>
  <si>
    <t>FDA Retail Flexible Funding Model Grant Program</t>
  </si>
  <si>
    <t>Maternal and Child Health Federal Consolidated Programs</t>
  </si>
  <si>
    <t>Project Grants and Cooperative Agreements for Tuberculosis Control Programs</t>
  </si>
  <si>
    <t>Emergency Medical Services for Children</t>
  </si>
  <si>
    <t xml:space="preserve">Primary Care Services - Resource Coordination and Development </t>
  </si>
  <si>
    <t>Injury Prevention and Control Research and State and Community Based Programs</t>
  </si>
  <si>
    <t>Projects for Assistance in Transition from Homelessness (PATH)</t>
  </si>
  <si>
    <t>Small Rural Hospital Improvement Program COVID-19 Testing and Mitigation Program</t>
  </si>
  <si>
    <t>Grants to States for Loan Repayment Program</t>
  </si>
  <si>
    <t>Childhood Lead Poisoning Prevention Projects, State and Local Childhood Lead Poisoning Prevention and Surveillance of Blood Lead Levels in Children</t>
  </si>
  <si>
    <t>Family Planning Services</t>
  </si>
  <si>
    <t>State Rural Hospital Flexibility Program</t>
  </si>
  <si>
    <t>Substance Abuse and Mental Health Services - Projects of Regional and National Significance</t>
  </si>
  <si>
    <t xml:space="preserve">Universal Newborn Hearing Screening </t>
  </si>
  <si>
    <t>CDC COVID-19 Immunization Data Exchange, Advancement and Sharing (IDEAS) Program</t>
  </si>
  <si>
    <t>Immunization Grants</t>
  </si>
  <si>
    <t>Viral Hepatitis Prevention and Control</t>
  </si>
  <si>
    <t>Small Rural Hospital Improvement Grant Program</t>
  </si>
  <si>
    <t>Early Hearing Detection &amp; Intervention (CHIRP)</t>
  </si>
  <si>
    <t>Epidemiology and Laboratory Capacity for Infectious Diseases (ELC)</t>
  </si>
  <si>
    <t>State Health Insurance Assistance Program</t>
  </si>
  <si>
    <t>Healthy Brain Initiative</t>
  </si>
  <si>
    <t>Behavioral Risk Factor Surveillance System</t>
  </si>
  <si>
    <t>Public Health Emergency Response Cooperative Agreement</t>
  </si>
  <si>
    <t>State Actions to Improve Oral Health Outcomes and Partner Actions to Improve Oral Health Outcomes</t>
  </si>
  <si>
    <t>Flexible Funding Model - Infrastructure Development and Maintenance for State Manufactured Food Regulatory Programs</t>
  </si>
  <si>
    <t>Independent Living - State Grants</t>
  </si>
  <si>
    <t>National and State Tobacco Control Program</t>
  </si>
  <si>
    <t>Health Department Response to Public Health Crisis</t>
  </si>
  <si>
    <t>CDC Strengthening Public Health Systems and Services through National Partnerships to Improve and Protect the Nation's Health</t>
  </si>
  <si>
    <t>Improving the Health of Americans through Prevention and Management of Diabetes and Heart Disease and Stroke-Financed in part by 2018 Prevention and Public Health Funds</t>
  </si>
  <si>
    <t xml:space="preserve">Preschool Development Grants </t>
  </si>
  <si>
    <t>Well-Integrated Screening and Evaluation for Women Across the Nation (Wisewoman)</t>
  </si>
  <si>
    <t>ACL Assistive Technology</t>
  </si>
  <si>
    <t>Families First Prevention Services Act</t>
  </si>
  <si>
    <t>State Planning and Establishment Grants for the Affordable Care Act (ACA)’s Exchanges</t>
  </si>
  <si>
    <t>Promoting Safe and Stable Families</t>
  </si>
  <si>
    <t>Temporary Assistance for Needy Families</t>
  </si>
  <si>
    <t>Child Support Enforcement</t>
  </si>
  <si>
    <t>Refugee and Entrant Assistance - State Administered Programs</t>
  </si>
  <si>
    <t>Low-Income Home Energy Assistance</t>
  </si>
  <si>
    <t>Community Services Block Grant</t>
  </si>
  <si>
    <t>Child Care and Development Block Grant</t>
  </si>
  <si>
    <t>Community - Based Family Resource and Support Grants</t>
  </si>
  <si>
    <t>Child Care Mandatory and Matching Funds of the Child Care and Development Fund</t>
  </si>
  <si>
    <t>Grants to States for Access and Visitation Programs</t>
  </si>
  <si>
    <t>Chafee Education and Training Vouchers Program (ETV)</t>
  </si>
  <si>
    <t>Head Start</t>
  </si>
  <si>
    <t>QUIET - ADOPTION INCENTIVE</t>
  </si>
  <si>
    <t>Developmental Disabilities Basic Support and Advocacy Grants</t>
  </si>
  <si>
    <t>Transforming Clinical Practice Initiative</t>
  </si>
  <si>
    <t>Children's Justice Grants to States</t>
  </si>
  <si>
    <t>Child Welfare Services - State Grants</t>
  </si>
  <si>
    <t>Foster Care - Title IV-E</t>
  </si>
  <si>
    <t>Adoption Assistance</t>
  </si>
  <si>
    <t>Emergency Grants to Address Mental and Substance Use Disorders During COVID-20</t>
  </si>
  <si>
    <t>Social Services Block Grant</t>
  </si>
  <si>
    <t>Child A&amp;N</t>
  </si>
  <si>
    <t>Chafee Foster Care Independent Living</t>
  </si>
  <si>
    <t>Elder Abuse Prevention Intervention</t>
  </si>
  <si>
    <t>State Children's Insurance Program</t>
  </si>
  <si>
    <t>State Survey and Certification of Health Care Providers and Suppliers</t>
  </si>
  <si>
    <t>Medical Assistance Program</t>
  </si>
  <si>
    <t>Medical Assistance Program - CHIP Qualifying Claims</t>
  </si>
  <si>
    <t>Opioid STR</t>
  </si>
  <si>
    <t>Money Follows the Person Demonstration</t>
  </si>
  <si>
    <t>State Survey Certification of Health Care Providers and Suppliers (Title XIX) Medicaid</t>
  </si>
  <si>
    <t>Organized Approaches to Increase Colorectal Cancer Screening</t>
  </si>
  <si>
    <t xml:space="preserve">Vt Certified Community Behavorial Health Clinic CCBHC Planning Grant </t>
  </si>
  <si>
    <t>Maternal, Infant and Early Childhood Home Visiting Grant Program</t>
  </si>
  <si>
    <t>Hospital Bioterrorism Preparedness</t>
  </si>
  <si>
    <t>Cancer Prevention and Control Programs for State, Territorial and Tribal Organizations</t>
  </si>
  <si>
    <t>Grants to States for Operation of Offices of Rural Health</t>
  </si>
  <si>
    <t>HIV Care Formula Grants</t>
  </si>
  <si>
    <t>HIV Prevention Activities - Health Department Based</t>
  </si>
  <si>
    <t>Assistance Program for Chronic Disease Prevention and Control</t>
  </si>
  <si>
    <t xml:space="preserve">Cooperative Agreements to Support State-Based Safe Motherhood and Infant Health Initiative Programs </t>
  </si>
  <si>
    <t>Block Grants for Community Mental Health Services</t>
  </si>
  <si>
    <t>Block Grants for Prevention and Treatment of Substance Abuse</t>
  </si>
  <si>
    <t>Public Health Infrastructure Grants</t>
  </si>
  <si>
    <t>Sexually Transmitted Diseases (STD) Prevention and Control Grants</t>
  </si>
  <si>
    <t>Disaster Response Grant Program - Services for Adults</t>
  </si>
  <si>
    <t>Advancing Equity in Diabetes</t>
  </si>
  <si>
    <t>Preventive Health and Health Services Block Grant</t>
  </si>
  <si>
    <t>Maternal and Child Health Services Block Grant to the States</t>
  </si>
  <si>
    <t>SAMHSA Transformation Transfer Initiative - Year 3 - Vermont</t>
  </si>
  <si>
    <t>SAMHSA Behavioral Health Services Information System Mental Health State Agreements</t>
  </si>
  <si>
    <t>Corporation for National &amp; Community Service</t>
  </si>
  <si>
    <t>State Commissions</t>
  </si>
  <si>
    <t>AmeriCorps</t>
  </si>
  <si>
    <t>AmeriCorps-Volunteers in Service to America (VISTA)</t>
  </si>
  <si>
    <t>Social Security Administration</t>
  </si>
  <si>
    <t>Social Security - Disability Insurance</t>
  </si>
  <si>
    <t>SSA Northern New Enlgand Work Incentives Planning and Assistance Program</t>
  </si>
  <si>
    <t>Department of Homeland Security</t>
  </si>
  <si>
    <t>Disaster Assistance Projects</t>
  </si>
  <si>
    <t>Drug Court Discretionary Grant Program</t>
  </si>
  <si>
    <t>Byrne State Crisis Intervention Program</t>
  </si>
  <si>
    <t>Comprehensive Opioid Abuse Site-Based Program</t>
  </si>
  <si>
    <t>State Court Improvement Program</t>
  </si>
  <si>
    <t>Labor Force Statistics</t>
  </si>
  <si>
    <t xml:space="preserve">Compensation and Working Conditions </t>
  </si>
  <si>
    <t>Employment Service</t>
  </si>
  <si>
    <t>Unemployment Insurance</t>
  </si>
  <si>
    <t xml:space="preserve">Trade Adjustment Assistance </t>
  </si>
  <si>
    <t>WIOA Adult Program</t>
  </si>
  <si>
    <t>WIOA Youth Activities</t>
  </si>
  <si>
    <t>Work Opportunity Tax Credit Program (WOTC)</t>
  </si>
  <si>
    <t>Temporary Labor Certification for Foreign Workers</t>
  </si>
  <si>
    <t>WIOA Dislocated Worker Formula Grants</t>
  </si>
  <si>
    <t>Occupational Safety and Health  State Program</t>
  </si>
  <si>
    <t>Consultation Agreements</t>
  </si>
  <si>
    <t>Mine Health and Safety Grants</t>
  </si>
  <si>
    <t>Disability Employment Policy Development</t>
  </si>
  <si>
    <t>Jobs for Veternas State Grants (JVSG)</t>
  </si>
  <si>
    <t>Institute of Museum and Library Services - State Library Program ARPA Capital Projects</t>
  </si>
  <si>
    <t>Institute of Museum and Library Services - State Library Program</t>
  </si>
  <si>
    <t>NG Military Construction National Guard</t>
  </si>
  <si>
    <t>NG Military Operation &amp; Maintenance (Army&amp;Air)</t>
  </si>
  <si>
    <t>NG STARBASE Program</t>
  </si>
  <si>
    <t>Department of Veterans Affairs</t>
  </si>
  <si>
    <t>Post-9/11 Veterans Educational Assistance</t>
  </si>
  <si>
    <t>Good Neighbor Authority</t>
  </si>
  <si>
    <t>Regional Conservation Partnership Program</t>
  </si>
  <si>
    <t>State Memorandum of Agreement Program for the Reimbursement of Technical Services</t>
  </si>
  <si>
    <t>Fish and Wildlife Management Assistance</t>
  </si>
  <si>
    <t>National Wetlands Inventory</t>
  </si>
  <si>
    <t>U.S. Geological Survey Research and Data Collection</t>
  </si>
  <si>
    <t>National Cooperative Geologic Mapping Program</t>
  </si>
  <si>
    <t>National Geological and Geophysical Data Preservation</t>
  </si>
  <si>
    <t>Surveys, Studies, Investigations, Demonstrations and Special Purpose Activities Relating to the Clean Air Act</t>
  </si>
  <si>
    <t>State Clean Diesel Grant Program</t>
  </si>
  <si>
    <t>Office of Research and Development Consolidated Research</t>
  </si>
  <si>
    <t>Wetland Mapping to Prevent Nitrogen Pollution from the Connecticut River to Long Island Sound (VT)</t>
  </si>
  <si>
    <t>Water Infrastructure Improvements for the Nation Small and Underserved Communities Emerging Contaminants Grant Program</t>
  </si>
  <si>
    <t>Water Quality Management Planning</t>
  </si>
  <si>
    <t>Capitalization Grants for State Revolving Funds</t>
  </si>
  <si>
    <t>Regional Wetland Program Development Grants</t>
  </si>
  <si>
    <t>Capitalization Grants for Drinking Water State Revolving Fund</t>
  </si>
  <si>
    <t>Lake Champlain Basin Program</t>
  </si>
  <si>
    <t>Pollution Prevention Grant</t>
  </si>
  <si>
    <t>Superfund State,Political Subdivisiom and Indian Tribe Site-Specific Cooperative Agreements</t>
  </si>
  <si>
    <t>State and Tribal Underground Storage Tanks Prog</t>
  </si>
  <si>
    <t>Leaking Underground Storage Tank Trust Fund</t>
  </si>
  <si>
    <t>Superfund State Core Program Cooperative Agreements</t>
  </si>
  <si>
    <t>State and Tribal Response Program Grants</t>
  </si>
  <si>
    <t>Solid Waste Infrastructure for Recycling Fiscal Year 2023</t>
  </si>
  <si>
    <t>Economic and Infrastructure Development Grant Program</t>
  </si>
  <si>
    <t>Community Assistance Program - State Support Services Element (CAP - SSSE)</t>
  </si>
  <si>
    <t xml:space="preserve">National Dam Safety Program </t>
  </si>
  <si>
    <t>Sport Fish Restoration</t>
  </si>
  <si>
    <t>Wildlife Restoration and Basic Hunter Education</t>
  </si>
  <si>
    <t>Cooperative Endangered Species Conservation Fund</t>
  </si>
  <si>
    <t>Clean Vessel Act</t>
  </si>
  <si>
    <t>Shooting Range Development</t>
  </si>
  <si>
    <t>VTFWD Beaver Wetland Conservation Project</t>
  </si>
  <si>
    <t>State Wildlife Grants</t>
  </si>
  <si>
    <t>Endangered Species Conservation-Recovery Implementation Funds</t>
  </si>
  <si>
    <t>Cooperative Forestry Assistance</t>
  </si>
  <si>
    <t>Wood Utilization Assistance</t>
  </si>
  <si>
    <t>Forest Legacy Program</t>
  </si>
  <si>
    <t>Forest Health Protection</t>
  </si>
  <si>
    <t>Wood Education &amp; Resource Center</t>
  </si>
  <si>
    <t>Cooperative Fire Assistance</t>
  </si>
  <si>
    <t>Partnership Agreements</t>
  </si>
  <si>
    <t>Community Wildfire Defense Grant Program</t>
  </si>
  <si>
    <t>Infaltion Reduction Act Urban &amp; Community Forestry Program</t>
  </si>
  <si>
    <t>Rural Energy for America Program (REAP)</t>
  </si>
  <si>
    <t>Outdoor Recreation - Acquisition, Development and Planning</t>
  </si>
  <si>
    <t>Department of Transportation</t>
  </si>
  <si>
    <t>Recreational Trails Program</t>
  </si>
  <si>
    <t>Coronavirus Emergency Supplemental Fund (CESF)</t>
  </si>
  <si>
    <t>State Justice Statistics Program for Statistical Analysis Centers (SJSP)</t>
  </si>
  <si>
    <t>National Criminal History Improvement Program (NCHIP)</t>
  </si>
  <si>
    <t>Crime Victim Assistance/Discretionary Grants (OVC)</t>
  </si>
  <si>
    <t>Residential Substance Abuse Treatment for State Prisoners (RSAT)</t>
  </si>
  <si>
    <t>Public Safety Partnership and Community Policing Grants (COPS)</t>
  </si>
  <si>
    <t>Edward Byrne Memorial Justice Assistance Grant Program (JAG)</t>
  </si>
  <si>
    <t>DNA Backlog Reduction Program</t>
  </si>
  <si>
    <t>Paul Coverdell Forensic Sciences Improvement Grant Program</t>
  </si>
  <si>
    <t>Support for Adam Walsh Act Implementation Grant Program</t>
  </si>
  <si>
    <t>Congressionally Recommended Awards (Byrne CDS)</t>
  </si>
  <si>
    <t>Justice Reinvestment Initiative (JRI)</t>
  </si>
  <si>
    <t>STOP School Violence</t>
  </si>
  <si>
    <t>Equitable Sharing Program(Justice)</t>
  </si>
  <si>
    <t>FBI-VTOC/Cyber/Intelligence</t>
  </si>
  <si>
    <t>Interagency Hazardous Materials Public Sector Training and Planning Grants (HMEP)</t>
  </si>
  <si>
    <t>Equitable Sharing Program(Treasury)</t>
  </si>
  <si>
    <t>Non-Profit Security Program (NPSG)</t>
  </si>
  <si>
    <t>Boating Safety Financial Assistance (Marine)</t>
  </si>
  <si>
    <t>Crisis Counseling Program (CCP)</t>
  </si>
  <si>
    <t>Disaster Grants - Public Assistance (Presidentially Declared Disasters)</t>
  </si>
  <si>
    <t>Hazard Mitigation Grants</t>
  </si>
  <si>
    <t>Emergency Management Performance Grants (EMPG)</t>
  </si>
  <si>
    <t>State Fire Training Systems Grant (SFT)</t>
  </si>
  <si>
    <t>Assistance to Firefighters Grant (AFG)</t>
  </si>
  <si>
    <t>Pre-Disaster Mitigation (PDMC)</t>
  </si>
  <si>
    <t>Emergency Operations Center (EOCGP)</t>
  </si>
  <si>
    <t>Homeland Security Grant Program</t>
  </si>
  <si>
    <t>State Digital Equity Planning Grants</t>
  </si>
  <si>
    <t>Broadband Equity, Access, and Deployment Program (BEAD)</t>
  </si>
  <si>
    <t>Pipeline Safety</t>
  </si>
  <si>
    <t>One Call Grant</t>
  </si>
  <si>
    <t>ARPA Capital</t>
  </si>
  <si>
    <t>BIL – SEP 10104</t>
  </si>
  <si>
    <t>State Energy Program</t>
  </si>
  <si>
    <t>ARRA Federal Funds</t>
  </si>
  <si>
    <t>ARRA Revolving Loan</t>
  </si>
  <si>
    <t>Sustainable Energy in Schools and Public Buildings</t>
  </si>
  <si>
    <t>BIL-Preventing Outages and Enhancing the Resilience of the Electric Grid</t>
  </si>
  <si>
    <t>BIL-EECBG Program</t>
  </si>
  <si>
    <t>State Heating Oil and Propane Program</t>
  </si>
  <si>
    <t xml:space="preserve">RegionalForest Economy PartnershipGrant Program </t>
  </si>
  <si>
    <t>State Appraiser Regulatory Agency Support Grant</t>
  </si>
  <si>
    <t>National Archives and Records Administration</t>
  </si>
  <si>
    <t>Vermont Historical Records Program (NHPRC)</t>
  </si>
  <si>
    <t>Help America Vote Act (SOS) Requirements $11,000,000</t>
  </si>
  <si>
    <t>Department of Defense Grants and Agreements Regulations (EASE, FVAP)</t>
  </si>
  <si>
    <t>HAVA EAC Security</t>
  </si>
  <si>
    <t>Schools and Roads-Grants to States</t>
  </si>
  <si>
    <t>Evidence (Asset Seizure) Forfeiture Funds (Justice &amp; Treasury)</t>
  </si>
  <si>
    <t>Airport Improvement Program</t>
  </si>
  <si>
    <t>Highway Research and Development Program</t>
  </si>
  <si>
    <t>Highway Planning and Construction</t>
  </si>
  <si>
    <t>Highway Traning and Education</t>
  </si>
  <si>
    <t>Motor Carrier Safety Assistance Program</t>
  </si>
  <si>
    <t>Federal Lands Access Program (FLAP)</t>
  </si>
  <si>
    <t>Motor Carrier Safety Assistance High Priority Activities Grants and Cooperative Agreements</t>
  </si>
  <si>
    <t xml:space="preserve"> Fuel Tax Evasion-Intergovernmental Enforcement Effort</t>
  </si>
  <si>
    <t>RAILROAD DEVELOPMENT</t>
  </si>
  <si>
    <t>Consolidated Rail Infrastructure and Safety Improvements</t>
  </si>
  <si>
    <t>Federal Transit Capital Investment Grants</t>
  </si>
  <si>
    <t>Metropolitan Transportation Planning and State and Non-Metropolitan Planning and Research</t>
  </si>
  <si>
    <t>Federal Transit Formula Grants</t>
  </si>
  <si>
    <t>Formula Grants for Rural Areas</t>
  </si>
  <si>
    <t>Capital Assistance Program for Elderly Persons and Persons with Disabilities</t>
  </si>
  <si>
    <t>National Research Programs</t>
  </si>
  <si>
    <t>Bus and Bus Facilities Formula Program</t>
  </si>
  <si>
    <t>Public Transportation Innovation</t>
  </si>
  <si>
    <t>State and Community Highway Safety</t>
  </si>
  <si>
    <t>Minimum Penalties For Repeat Offenders For Driving While Intoxicated</t>
  </si>
  <si>
    <t>Discretionary Safety Grants</t>
  </si>
  <si>
    <t>National Priority Safety Programs</t>
  </si>
  <si>
    <t>National Infrastructure Investments</t>
  </si>
  <si>
    <t>Law Inforcement Personnel Reimbursement (TSA)</t>
  </si>
  <si>
    <t>Grand Total</t>
  </si>
  <si>
    <t>Department of Commerce Total</t>
  </si>
  <si>
    <t>Department of Defense Total</t>
  </si>
  <si>
    <t>Small Business Administration Total</t>
  </si>
  <si>
    <t>Environmental Protection Agency Total</t>
  </si>
  <si>
    <t>Northern Border Regional Commission Total</t>
  </si>
  <si>
    <t>Department of Housing &amp; Urban Development Total</t>
  </si>
  <si>
    <t>Department of the Interior Total</t>
  </si>
  <si>
    <t>Department of Treasury Total</t>
  </si>
  <si>
    <t>Department of Agriculture Total</t>
  </si>
  <si>
    <t>Election Assistance Commission Total</t>
  </si>
  <si>
    <t>Department of Health &amp; Human Services Total</t>
  </si>
  <si>
    <t>Department of Justice Total</t>
  </si>
  <si>
    <t>Institute of Museum &amp; Library Services Total</t>
  </si>
  <si>
    <t>General Services Administration Total</t>
  </si>
  <si>
    <t>Department of Education Total</t>
  </si>
  <si>
    <t>Department of Labor Total</t>
  </si>
  <si>
    <t>Department of Energy Total</t>
  </si>
  <si>
    <t>Corporation for National &amp; Community Service Total</t>
  </si>
  <si>
    <t>Social Security Administration Total</t>
  </si>
  <si>
    <t>Department of Homeland Security Total</t>
  </si>
  <si>
    <t>Department of Veterans Affairs Total</t>
  </si>
  <si>
    <t>Department of Transportation Total</t>
  </si>
  <si>
    <t>National Archives and Records Administration Total</t>
  </si>
  <si>
    <t>Agency of Commerce and Community Development</t>
  </si>
  <si>
    <t>Agency of Administration</t>
  </si>
  <si>
    <t>Agency of Education</t>
  </si>
  <si>
    <t>Department of Financial Regulation</t>
  </si>
  <si>
    <t>Award Type</t>
  </si>
  <si>
    <t>Federal Financial Instiutions Examination Council Appraisal Subcommittee</t>
  </si>
  <si>
    <t>Agency of Agriculture, Food &amp; Markets</t>
  </si>
  <si>
    <t>Department of Buildings &amp; General Services</t>
  </si>
  <si>
    <t>Center for Crime Vitim Services</t>
  </si>
  <si>
    <t>Agency of Human Services</t>
  </si>
  <si>
    <t>Vermont State Judiciary</t>
  </si>
  <si>
    <t>Department of Libraries</t>
  </si>
  <si>
    <t xml:space="preserve">Military Department </t>
  </si>
  <si>
    <t>Agency of Natural Resources</t>
  </si>
  <si>
    <t>Department of Public Safety</t>
  </si>
  <si>
    <t>Public Service Department</t>
  </si>
  <si>
    <t>Secretary of State</t>
  </si>
  <si>
    <t>Treasurer's Office</t>
  </si>
  <si>
    <t>Department of State's Attorneys &amp; Sheriffs</t>
  </si>
  <si>
    <t>Agency of Transportation</t>
  </si>
  <si>
    <t>Federal Financial Instiutions Examination Council Appraisal Subcommittee Total</t>
  </si>
  <si>
    <t>Budget Line Fund Code</t>
  </si>
  <si>
    <t>Budget Request Code</t>
  </si>
  <si>
    <t>Budget Line Justification</t>
  </si>
  <si>
    <t>Header Organization Label</t>
  </si>
  <si>
    <t>Posting Amount</t>
  </si>
  <si>
    <t>CFDA #20.200 State Transportation Innovation Council</t>
  </si>
  <si>
    <t>20.200</t>
  </si>
  <si>
    <t>8100001900 - Transportation - Town Highway Vermont Local Roads</t>
  </si>
  <si>
    <t>8100000400 - Transportation - Environmental Policy and Sustainability</t>
  </si>
  <si>
    <t>8100002200 - Transportation - Policy and Planning</t>
  </si>
  <si>
    <t>8100000100 - Transportation - Finance and Administration</t>
  </si>
  <si>
    <t>8100001000 - Transportation - Town Highway - State Aid Federal Disasters</t>
  </si>
  <si>
    <t>8100002000 - Transportation - Maintenance State System</t>
  </si>
  <si>
    <t>8100001100 - Transportation - Program Development</t>
  </si>
  <si>
    <t>8100002100 - Department of Motor Vehicles</t>
  </si>
  <si>
    <t>8100001700 - Transportation - Rest Areas</t>
  </si>
  <si>
    <t>8100005800 - Transportation - Municipal Mitigation Grant Program</t>
  </si>
  <si>
    <t>8100002800 - Transportation - Town Highway Bridges</t>
  </si>
  <si>
    <t>8100002300 - Transportation - Rail</t>
  </si>
  <si>
    <t>8100005700 - Transportation - Public Transit</t>
  </si>
  <si>
    <t>8100000200 - Transportation - Aviation</t>
  </si>
  <si>
    <t>6120000000 - Fish and Wildlife - Support and Field Services</t>
  </si>
  <si>
    <t>9150000000 - Vermont Housing and Conservation Board</t>
  </si>
  <si>
    <t>7130000000 - Tourism and Marketing</t>
  </si>
  <si>
    <t>2280001000 - Human Rights Commission</t>
  </si>
  <si>
    <t>6140040000 - Environmental Conservation - Office of Water Programs</t>
  </si>
  <si>
    <t>7110010000 - Housing and Community Development</t>
  </si>
  <si>
    <t>2200010000 - Agriculture - Administration</t>
  </si>
  <si>
    <t>2200020000 - Agriculture - Food Safety and Consumer Protection</t>
  </si>
  <si>
    <t>2200030000 - Agriculture - Agricultural Development</t>
  </si>
  <si>
    <t>2200040000 - Agriculture - Labs, Resources Management, and Environmental</t>
  </si>
  <si>
    <t>7120010000 - Economic Development</t>
  </si>
  <si>
    <t>3480004000 - Corrections - Correctional Services</t>
  </si>
  <si>
    <t>3460030000 - DAIL - Blind and Visually Impaired</t>
  </si>
  <si>
    <t>2130100000 - State's Attorneys</t>
  </si>
  <si>
    <t>2140010000 - Public Safety - State Police</t>
  </si>
  <si>
    <t>2140040000 - Public Safety - Fire Safety</t>
  </si>
  <si>
    <t>2140090000 - Public Safety - Forensic Laboratory</t>
  </si>
  <si>
    <t>5100070000 - Education - Education Services</t>
  </si>
  <si>
    <t>2140020000 - Public Safety - Criminal Justice Services</t>
  </si>
  <si>
    <t>2140060000 - Public Safety - Administration</t>
  </si>
  <si>
    <t>2240020000 - PSD-VCBB</t>
  </si>
  <si>
    <t>3460010000 - DAIL - Administration and Support</t>
  </si>
  <si>
    <t>3460020000 - DAIL - Advocacy and Independent Living Grants</t>
  </si>
  <si>
    <t>3460040000 - DAIL - Vocational Rehabilitation</t>
  </si>
  <si>
    <t>3460050000 - DAIL - Developmental Services</t>
  </si>
  <si>
    <t>3460080000 - DAIL - Long Term Care</t>
  </si>
  <si>
    <t>3480003000 - Corrections - Education</t>
  </si>
  <si>
    <t>3480007000 - Corrections - Justice Reinvestment</t>
  </si>
  <si>
    <t>2240000000 - Public Service - Regulation and Energy</t>
  </si>
  <si>
    <t>5100010000 - Education - Finance and Administration</t>
  </si>
  <si>
    <t>3150070000 - Mental Health</t>
  </si>
  <si>
    <t>3400001000 - Agency of Human Services - Secretary's Office</t>
  </si>
  <si>
    <t>3400004000 - AHS Secretary's Office - Global Commitment</t>
  </si>
  <si>
    <t>3400009000 - Developmental Disabilities Council</t>
  </si>
  <si>
    <t>3400010000 - Human Services Board</t>
  </si>
  <si>
    <t>3410010000 - DVHA - Administration</t>
  </si>
  <si>
    <t>3410018000 - DVHA - Medicaid/Non-Waiver Matched Programs</t>
  </si>
  <si>
    <t>3420010000 - Health - Administration and Support</t>
  </si>
  <si>
    <t>3420021000 - Health - Public Health</t>
  </si>
  <si>
    <t>2200160000 - Agriculture - Clean Water Initiative</t>
  </si>
  <si>
    <t>3420060000 - Health - Substance Use Programs</t>
  </si>
  <si>
    <t>2230010000 - Secretary of State</t>
  </si>
  <si>
    <t>3440060000 - DCF - General Assistance</t>
  </si>
  <si>
    <t>3440070000 - DCF - 3SquaresVT</t>
  </si>
  <si>
    <t>3440080000 - DCF - Reach Up</t>
  </si>
  <si>
    <t>3440090000 - DCF - Home Heating Fuel Assistance/LIHEAP</t>
  </si>
  <si>
    <t>3440110000 - DCF - OEO Weatherization Assistance</t>
  </si>
  <si>
    <t>3440130000 - DCF - Disability Determination Services</t>
  </si>
  <si>
    <t>6140020000 - Environmental Conservation - Management and Support Services</t>
  </si>
  <si>
    <t>6140030000 - Environmental Conservation - Air and Waste Management</t>
  </si>
  <si>
    <t>5100060000 - Education - Adult Education and Literacy</t>
  </si>
  <si>
    <t>6130020000 - Forests, Parks, and Recreation - Forestry</t>
  </si>
  <si>
    <t>6130040000 - Forests, Parks, and Recreation - Lands Administration</t>
  </si>
  <si>
    <t/>
  </si>
  <si>
    <t>2160010000 - Center for Crime Victims' Services</t>
  </si>
  <si>
    <t>CFDA #84.421E; VT Pathways to Partnhership</t>
  </si>
  <si>
    <t>BLS/OSHA/Census of Fatal Occupational Injuries</t>
  </si>
  <si>
    <t>4100500000 - Labor - Programs</t>
  </si>
  <si>
    <t>Current  Employment Statistics (CES)</t>
  </si>
  <si>
    <t>Local Area Unemployment Statistics (LAUS)</t>
  </si>
  <si>
    <t>Labor Market Information - ETA</t>
  </si>
  <si>
    <t>Occupational Employment and Wages (OEWS)</t>
  </si>
  <si>
    <t>Quarterly Census of Employment Wages (QCEW)</t>
  </si>
  <si>
    <t>Equity in UI</t>
  </si>
  <si>
    <t>REED ACT-UI</t>
  </si>
  <si>
    <t>Reemployment Services and Eligibility Assessment: RESEA</t>
  </si>
  <si>
    <t>Unemployment Insurance Administration</t>
  </si>
  <si>
    <t>RETAIN:Retaining Employment and Talent After Injury/Illness Network</t>
  </si>
  <si>
    <t>VT Occupational Safety and Health Administration (VOSHA)</t>
  </si>
  <si>
    <t>Project WorkSafe-OSHA</t>
  </si>
  <si>
    <t>Alternative Trade Wage</t>
  </si>
  <si>
    <t>Apprenticeship - (Federal - formula funding)</t>
  </si>
  <si>
    <t>Foreign Labor Certification</t>
  </si>
  <si>
    <t>JVSG (DVOP/LVER)</t>
  </si>
  <si>
    <t>Mine Safety Health Award (MSHA)</t>
  </si>
  <si>
    <t>Trade Adjustment Assistance (TAA)</t>
  </si>
  <si>
    <t>Trade Readjustment Benefits (TRAA)</t>
  </si>
  <si>
    <t>WIOA - Youth</t>
  </si>
  <si>
    <t>WIOA- Adult</t>
  </si>
  <si>
    <t>WIOA - Dislocated Worker</t>
  </si>
  <si>
    <t>Work Opportunity Tax Credit (WOTC)</t>
  </si>
  <si>
    <t>LSTA award amount received from IMLS CFDA 45.310.</t>
  </si>
  <si>
    <t>45.310</t>
  </si>
  <si>
    <t>1130030000 - Libraries</t>
  </si>
  <si>
    <t>Wagner-Peyser</t>
  </si>
  <si>
    <t>ALN 97.137 State and Local Cybersecurity Grant Program</t>
  </si>
  <si>
    <t>97.137</t>
  </si>
  <si>
    <t>2140030000 - Public Safety - Emergency Management</t>
  </si>
  <si>
    <t>12.020 STARBASE</t>
  </si>
  <si>
    <t>12.020</t>
  </si>
  <si>
    <t>2150020000 - Military - Air Service Contract</t>
  </si>
  <si>
    <t>12.401 Master Cooperative Agreements with the National Guard Bureau</t>
  </si>
  <si>
    <t>12.401</t>
  </si>
  <si>
    <t>2150030000 - Military - Army Service Contract</t>
  </si>
  <si>
    <t>12.400 Military Construction Cooperative Agreements with the National Guard Bureau</t>
  </si>
  <si>
    <t>12.400</t>
  </si>
  <si>
    <t>64.028 Cooperative Agreement with Department of Veteran's Affairs</t>
  </si>
  <si>
    <t>64.028</t>
  </si>
  <si>
    <t>2150050000 - Military - Veterans' Affairs</t>
  </si>
  <si>
    <t>CFDA 15.904 Historic Preservation Grants-in-Aid-NPS - Old Constitution House</t>
  </si>
  <si>
    <t>15.904</t>
  </si>
  <si>
    <t>CFDA 15.904 Historic Preservation Grants-in-Aid-NPS - Justin Morrill Homestead</t>
  </si>
  <si>
    <t>CFDA #93.575; CCDF Discretionary; #40570</t>
  </si>
  <si>
    <t>93.575</t>
  </si>
  <si>
    <t>3440010000 - DCF - Administration and Support Services</t>
  </si>
  <si>
    <t>CFDA #93.596; CCDF Man &amp; Match; #40600</t>
  </si>
  <si>
    <t>93.596</t>
  </si>
  <si>
    <t>CFDA #93.645; Title IV-B Part I Adoption Services; #40540</t>
  </si>
  <si>
    <t>93.645</t>
  </si>
  <si>
    <t>CFDA #93.658; TITLE IV-E FC; #40531</t>
  </si>
  <si>
    <t>93.658</t>
  </si>
  <si>
    <t>CFDA #93.659; TITLE IV-E AA; #40530</t>
  </si>
  <si>
    <t>93.659</t>
  </si>
  <si>
    <t>CFDA #93.767; CHIP; #37720</t>
  </si>
  <si>
    <t>93.767</t>
  </si>
  <si>
    <t>CFDA #93.778; Med Admin OAPD 75/25; #41780</t>
  </si>
  <si>
    <t>93.778</t>
  </si>
  <si>
    <t>CFDA #93.778; Med Admin VIEWS E&amp;E; #41607</t>
  </si>
  <si>
    <t>CFDA #93.778; Medicaid Admin; #37700</t>
  </si>
  <si>
    <t>CFDA #96.001; SS-DISABILITY DETERM; #40520</t>
  </si>
  <si>
    <t>96.001</t>
  </si>
  <si>
    <t>CFDA #10.646; Summer EBT Admin; #41256</t>
  </si>
  <si>
    <t>10.646</t>
  </si>
  <si>
    <t>30.002 - Equal Employment Opportunity Commission</t>
  </si>
  <si>
    <t>30.002</t>
  </si>
  <si>
    <t>2100001000 - Attorney General</t>
  </si>
  <si>
    <t>16.543 - DOJ/OJP/JJDP/Internet Crimes Against Children</t>
  </si>
  <si>
    <t>16.543</t>
  </si>
  <si>
    <t>93.775 - HHS/OIG/State Medicaid Fraud Control Units</t>
  </si>
  <si>
    <t>93.775</t>
  </si>
  <si>
    <t>CFDA #93.110; Maternal Health Innovation Program #39777</t>
  </si>
  <si>
    <t>93.110</t>
  </si>
  <si>
    <t>CFDA #10.578 ; WIC Breastfeeding Performance, #39739</t>
  </si>
  <si>
    <t>10.578</t>
  </si>
  <si>
    <t>CFDA #66.312; Environmental Justice Government to Government, #39228</t>
  </si>
  <si>
    <t>66.312</t>
  </si>
  <si>
    <t>CFDA #66.444; WIIN, #39221</t>
  </si>
  <si>
    <t>66.444</t>
  </si>
  <si>
    <t>CFDA #66.708; Pollution Prevention, #39160</t>
  </si>
  <si>
    <t>66.708</t>
  </si>
  <si>
    <t>CFDA #93.110; Maternal Depression, #39791</t>
  </si>
  <si>
    <t>CFDA #93.110; Maternal Health Innovation Program, #39777</t>
  </si>
  <si>
    <t>CFDA #14.231; Emergency Solutions; #44460</t>
  </si>
  <si>
    <t>14.231</t>
  </si>
  <si>
    <t>3440100000 - DCF - Office of Economic Opportunity</t>
  </si>
  <si>
    <t>CFDA #14.267; CFC - Coordinated Entry; #44651</t>
  </si>
  <si>
    <t>14.267</t>
  </si>
  <si>
    <t>CFDA #93.569; Community Services Block Grant ADMIN; #44310</t>
  </si>
  <si>
    <t>93.569</t>
  </si>
  <si>
    <t>CFDA #93.569; Community Services Block Grant CORE; #44310</t>
  </si>
  <si>
    <t>CFDA #93.569; Community Services Block Grant DISC; #44310</t>
  </si>
  <si>
    <t>CFDA #93.563; Title IV-D Child Support Enforcement; #38530</t>
  </si>
  <si>
    <t>93.563</t>
  </si>
  <si>
    <t>3440040000 - DCF - Office of Child Support</t>
  </si>
  <si>
    <t>CFDA #93.563; Incentive; #38530</t>
  </si>
  <si>
    <t>CFDA #84.181A; IDEA Part C; #39600</t>
  </si>
  <si>
    <t>3440030000 - DCF - Child Development</t>
  </si>
  <si>
    <t>CFDA #93.434; Preschool Development Grants Birth through Five; #37543</t>
  </si>
  <si>
    <t>93.434</t>
  </si>
  <si>
    <t>CFDA #93.575; CCDF Discretionary TANF transfer; #40570</t>
  </si>
  <si>
    <t>CFDA #93.590; Community Based Child Abuse Prevention; #37610</t>
  </si>
  <si>
    <t>93.590</t>
  </si>
  <si>
    <t>CFDA #93.600; Headstart; #37670</t>
  </si>
  <si>
    <t>93.600</t>
  </si>
  <si>
    <t>CFDA #93.645; Title IV-B Child Welfare Services; #40540</t>
  </si>
  <si>
    <t>CFDA #93.658; Title IV-E Foster Care; #40531</t>
  </si>
  <si>
    <t>CFDA #93.659; Title IV-E AA; #40530</t>
  </si>
  <si>
    <t>CFDA #93.667; Social Services BG; #37800</t>
  </si>
  <si>
    <t>93.667</t>
  </si>
  <si>
    <t>CFDA #16.540; Juvenile Justice Delinquency Prevention (JJDP); #37500</t>
  </si>
  <si>
    <t>16.540</t>
  </si>
  <si>
    <t>3440020000 - DCF - Family Services</t>
  </si>
  <si>
    <t>CFDA #16.726; JJDP Mentoring Program; #40446</t>
  </si>
  <si>
    <t>16.726</t>
  </si>
  <si>
    <t>CFDA #93.090; IV-E Guardianship Assistance; #40535</t>
  </si>
  <si>
    <t>93.090</t>
  </si>
  <si>
    <t>CFDA #93.556; IV-B Part II Family Preservation; #40590</t>
  </si>
  <si>
    <t>93.556</t>
  </si>
  <si>
    <t>CFDA #93.556; IV-B Part II Case Work Visit; #40591</t>
  </si>
  <si>
    <t>CFDA #93.556; IV-B2 Part II Kinship Navigator; #40593</t>
  </si>
  <si>
    <t>CFDA #93.556; Title IV-B2 Family First Transition Act-Promoting Safe Families; #40596</t>
  </si>
  <si>
    <t>CFDA #93.558; TANF; #37750</t>
  </si>
  <si>
    <t>93.558</t>
  </si>
  <si>
    <t>CFDA #93.597; IV-D Access &amp; Visitation; #37675</t>
  </si>
  <si>
    <t>93.597</t>
  </si>
  <si>
    <t>CFDA #93.599; IV-E ETV; #40551</t>
  </si>
  <si>
    <t>93.599</t>
  </si>
  <si>
    <t>CFDA #93.603; Quiet Adoption Incentive; #40640</t>
  </si>
  <si>
    <t>93.603</t>
  </si>
  <si>
    <t>CFDA #93.643; Children's Justice Act Grant; #40560</t>
  </si>
  <si>
    <t>93.643</t>
  </si>
  <si>
    <t>CFDA #93.645; IV-B Child Welfare Services; #40540</t>
  </si>
  <si>
    <t>CFDA #93.669; Child Abuse and Neglect; #40510</t>
  </si>
  <si>
    <t>93.669</t>
  </si>
  <si>
    <t>CFDA #93.674; IV-E Ind Living; #40550</t>
  </si>
  <si>
    <t>93.674</t>
  </si>
  <si>
    <t>CFDA #10.561; Food Stamp Admin; #41550</t>
  </si>
  <si>
    <t>10.561</t>
  </si>
  <si>
    <t>CFDA #10.561; E&amp;T Dual Eligibility; #41550</t>
  </si>
  <si>
    <t>CFDA #10.561; E&amp;T ICANS; #41550</t>
  </si>
  <si>
    <t>CFDA #10.561; Food Stamp Nutrition Ed; #41550</t>
  </si>
  <si>
    <t>CFDA #10.572; Farm to Family - Admin; #44710</t>
  </si>
  <si>
    <t>10.572</t>
  </si>
  <si>
    <t>CFDA #10.572; Farm to Family - Food; #44720</t>
  </si>
  <si>
    <t>CFDA #93.090; IV-E Guardianship; #40535</t>
  </si>
  <si>
    <t>CFDA #93.563; IV-D OCSE; #38530</t>
  </si>
  <si>
    <t>CFDA #93.568; LIHEAP; #41530</t>
  </si>
  <si>
    <t>93.568</t>
  </si>
  <si>
    <t>CFDA #93.569; CSBG; #44310</t>
  </si>
  <si>
    <t>15.916 LWCF Program</t>
  </si>
  <si>
    <t>15.916</t>
  </si>
  <si>
    <t>6130010000 - Forests, Parks, and Recreation - Administration</t>
  </si>
  <si>
    <t>CFDA #93.434; Preschool Development Grants; #37543</t>
  </si>
  <si>
    <t>ALN 97.008 Nonprofit Security Grant Program (NSGP)</t>
  </si>
  <si>
    <t>97.008</t>
  </si>
  <si>
    <t>ALN 97.036 Public Assistance (PA)</t>
  </si>
  <si>
    <t>97.036</t>
  </si>
  <si>
    <t>ALN 97.039 Hazard Mitigation Grant Program (HMGP)</t>
  </si>
  <si>
    <t>97.039</t>
  </si>
  <si>
    <t>ALN 97.042 Emergency Management Performance Grant (EMPG)</t>
  </si>
  <si>
    <t>97.042</t>
  </si>
  <si>
    <t>ALN 97.047 Building Resilient Infrastructure and Communities (BRIC)</t>
  </si>
  <si>
    <t>97.047</t>
  </si>
  <si>
    <t>ALN 97.047 Pre Disaster Mitigation (PDM)</t>
  </si>
  <si>
    <t>ALN 97.067 Homeland Security Grant Program (HSGP)</t>
  </si>
  <si>
    <t>97.067</t>
  </si>
  <si>
    <t>Family Drug Court Program Chittenden County US Bureau of Justince CFDA 16.838 Grant #1PJDP-21-GG-04503-COAP 2120500259</t>
  </si>
  <si>
    <t>16.838</t>
  </si>
  <si>
    <t>2120000000 - Judiciary</t>
  </si>
  <si>
    <t>State Court Improvement Program US Dept of Health &amp; Human Services CFDA 93.586 Grant #G-2401VTSCIP 2120500100</t>
  </si>
  <si>
    <t>93.586</t>
  </si>
  <si>
    <t>Adult Treatment Court Program Southeast Regional DUI US Bureau of Justice CFDA 16.585 Grant #15PBJA-24-GG-03928-DGCT 2120500310</t>
  </si>
  <si>
    <t>16.585</t>
  </si>
  <si>
    <t>Adult Treatment Court Program VT Treatment Court Program Quality Improvement US Bureau of Justice CFDA 16.585 Grant #15PBJA-24-GG-03915-DGCT 2120500320</t>
  </si>
  <si>
    <t>Byrne State Crisis Intervention Program US Bureau of Justice CFDA 16.738 Grant #15PBHA-23-GG-00039-BSCI 2120500412</t>
  </si>
  <si>
    <t>16.738</t>
  </si>
  <si>
    <t>10.553 School Breakfast Progra</t>
  </si>
  <si>
    <t>10.553</t>
  </si>
  <si>
    <t>84.048 Perkins Vocational Educ</t>
  </si>
  <si>
    <t>84.048</t>
  </si>
  <si>
    <t>10.558 Cash in Lieu</t>
  </si>
  <si>
    <t>10.558</t>
  </si>
  <si>
    <t>10.541 TIG</t>
  </si>
  <si>
    <t>10.541</t>
  </si>
  <si>
    <t>Farm to School</t>
  </si>
  <si>
    <t>84.365 Title III</t>
  </si>
  <si>
    <t>84.365</t>
  </si>
  <si>
    <t>84.425U ARP ESSER (ESSER III)</t>
  </si>
  <si>
    <t>10.579 NSLP Equipment</t>
  </si>
  <si>
    <t>10.579</t>
  </si>
  <si>
    <t>ALN 16.922 Equitable Sharing Funds, US Dept. of Justice</t>
  </si>
  <si>
    <t>16.922</t>
  </si>
  <si>
    <t>ALN 21.000 Equitable Sharing Funds, US Dept. of Treasury</t>
  </si>
  <si>
    <t>21.000</t>
  </si>
  <si>
    <t>CFDA 90.401; EAC HAVA Security</t>
  </si>
  <si>
    <t>90.401</t>
  </si>
  <si>
    <t>CFDA 14.228 CDBG Program Income Grants</t>
  </si>
  <si>
    <t>14.228</t>
  </si>
  <si>
    <t>Estimated Net Revenue from Medicare</t>
  </si>
  <si>
    <t>3300010000 - Vermont Veterans' Home - Care and Support Services</t>
  </si>
  <si>
    <t>Estimated Net Revenue from VA for Service Connected Veterans</t>
  </si>
  <si>
    <t>Estimated VA Stipend from VA for non-service connected veterans</t>
  </si>
  <si>
    <t>CFDA 21.023 Emergncy Rental Assistance (ERAP)</t>
  </si>
  <si>
    <t>21.023</t>
  </si>
  <si>
    <t>All ALN</t>
  </si>
  <si>
    <t>SEFA</t>
  </si>
  <si>
    <t>Found in GovRec</t>
  </si>
  <si>
    <t>GovRec</t>
  </si>
  <si>
    <t>Found in SEFA</t>
  </si>
  <si>
    <t>10.025</t>
  </si>
  <si>
    <t>10.069</t>
  </si>
  <si>
    <t>10.153</t>
  </si>
  <si>
    <t>10.156</t>
  </si>
  <si>
    <t>10.163</t>
  </si>
  <si>
    <t>10.170</t>
  </si>
  <si>
    <t>10.171</t>
  </si>
  <si>
    <t>10.174</t>
  </si>
  <si>
    <t>10.176</t>
  </si>
  <si>
    <t>10.182</t>
  </si>
  <si>
    <t>10.185</t>
  </si>
  <si>
    <t>10.190</t>
  </si>
  <si>
    <t>10.475</t>
  </si>
  <si>
    <t>10.477</t>
  </si>
  <si>
    <t>10.525</t>
  </si>
  <si>
    <t>10.537</t>
  </si>
  <si>
    <t>10.542</t>
  </si>
  <si>
    <t>10.551</t>
  </si>
  <si>
    <t>10.555</t>
  </si>
  <si>
    <t>10.556</t>
  </si>
  <si>
    <t>10.557</t>
  </si>
  <si>
    <t>10.559</t>
  </si>
  <si>
    <t>10.560</t>
  </si>
  <si>
    <t>10.565</t>
  </si>
  <si>
    <t>10.568</t>
  </si>
  <si>
    <t>10.569</t>
  </si>
  <si>
    <t>10.576</t>
  </si>
  <si>
    <t>10.582</t>
  </si>
  <si>
    <t>10.645</t>
  </si>
  <si>
    <t>10.649</t>
  </si>
  <si>
    <t>10.664</t>
  </si>
  <si>
    <t>10.665</t>
  </si>
  <si>
    <t>10.674</t>
  </si>
  <si>
    <t>10.676</t>
  </si>
  <si>
    <t>10.680</t>
  </si>
  <si>
    <t>10.681</t>
  </si>
  <si>
    <t>10.691</t>
  </si>
  <si>
    <t>10.698</t>
  </si>
  <si>
    <t>10.699</t>
  </si>
  <si>
    <t>10.720</t>
  </si>
  <si>
    <t>10.727</t>
  </si>
  <si>
    <t>10.868</t>
  </si>
  <si>
    <t>10.902</t>
  </si>
  <si>
    <t>10.912</t>
  </si>
  <si>
    <t>10.932</t>
  </si>
  <si>
    <t>10.999</t>
  </si>
  <si>
    <t>11.032</t>
  </si>
  <si>
    <t>11.035</t>
  </si>
  <si>
    <t>11.307</t>
  </si>
  <si>
    <t>12.002</t>
  </si>
  <si>
    <t>12.113</t>
  </si>
  <si>
    <t>12.217</t>
  </si>
  <si>
    <t>12.617</t>
  </si>
  <si>
    <t>14.239</t>
  </si>
  <si>
    <t>14.999</t>
  </si>
  <si>
    <t>15.605</t>
  </si>
  <si>
    <t>15.608</t>
  </si>
  <si>
    <t>15.611</t>
  </si>
  <si>
    <t>15.615</t>
  </si>
  <si>
    <t>15.616</t>
  </si>
  <si>
    <t>15.626</t>
  </si>
  <si>
    <t>15.631</t>
  </si>
  <si>
    <t>15.634</t>
  </si>
  <si>
    <t>15.657</t>
  </si>
  <si>
    <t>15.665</t>
  </si>
  <si>
    <t>15.808</t>
  </si>
  <si>
    <t>15.810</t>
  </si>
  <si>
    <t>15.814</t>
  </si>
  <si>
    <t>15.929</t>
  </si>
  <si>
    <t>16.017</t>
  </si>
  <si>
    <t>16.034</t>
  </si>
  <si>
    <t>16.550</t>
  </si>
  <si>
    <t>16.554</t>
  </si>
  <si>
    <t>16.575</t>
  </si>
  <si>
    <t>16.576</t>
  </si>
  <si>
    <t>16.582</t>
  </si>
  <si>
    <t>16.588</t>
  </si>
  <si>
    <t>16.589</t>
  </si>
  <si>
    <t>16.593</t>
  </si>
  <si>
    <t>16.710</t>
  </si>
  <si>
    <t>16.735</t>
  </si>
  <si>
    <t>16.741</t>
  </si>
  <si>
    <t>16.742</t>
  </si>
  <si>
    <t>16.750</t>
  </si>
  <si>
    <t>16.753</t>
  </si>
  <si>
    <t>16.754</t>
  </si>
  <si>
    <t>16.812</t>
  </si>
  <si>
    <t>16.827</t>
  </si>
  <si>
    <t>16.839</t>
  </si>
  <si>
    <t>16.999</t>
  </si>
  <si>
    <t>17.002</t>
  </si>
  <si>
    <t>17.005</t>
  </si>
  <si>
    <t>17.207</t>
  </si>
  <si>
    <t>17.225</t>
  </si>
  <si>
    <t>17.235</t>
  </si>
  <si>
    <t>17.245</t>
  </si>
  <si>
    <t>17.258</t>
  </si>
  <si>
    <t>17.259</t>
  </si>
  <si>
    <t>17.271</t>
  </si>
  <si>
    <t>17.273</t>
  </si>
  <si>
    <t>17.278</t>
  </si>
  <si>
    <t>17.503</t>
  </si>
  <si>
    <t>17.504</t>
  </si>
  <si>
    <t>17.600</t>
  </si>
  <si>
    <t>17.720</t>
  </si>
  <si>
    <t>17.801</t>
  </si>
  <si>
    <t>20.106</t>
  </si>
  <si>
    <t>20.205</t>
  </si>
  <si>
    <t>20.215</t>
  </si>
  <si>
    <t>20.218</t>
  </si>
  <si>
    <t>20.219</t>
  </si>
  <si>
    <t>20.224</t>
  </si>
  <si>
    <t>20.237</t>
  </si>
  <si>
    <t>20.240</t>
  </si>
  <si>
    <t>20.314</t>
  </si>
  <si>
    <t>20.325</t>
  </si>
  <si>
    <t>20.500</t>
  </si>
  <si>
    <t>20.505</t>
  </si>
  <si>
    <t>20.507</t>
  </si>
  <si>
    <t>20.509</t>
  </si>
  <si>
    <t>20.513</t>
  </si>
  <si>
    <t>20.514</t>
  </si>
  <si>
    <t>20.526</t>
  </si>
  <si>
    <t>20.530</t>
  </si>
  <si>
    <t>20.600</t>
  </si>
  <si>
    <t>20.608</t>
  </si>
  <si>
    <t>20.614</t>
  </si>
  <si>
    <t>20.616</t>
  </si>
  <si>
    <t>20.700</t>
  </si>
  <si>
    <t>20.703</t>
  </si>
  <si>
    <t>20.721</t>
  </si>
  <si>
    <t>20.933</t>
  </si>
  <si>
    <t>21.016</t>
  </si>
  <si>
    <t>21.026</t>
  </si>
  <si>
    <t>21.027</t>
  </si>
  <si>
    <t>21.029</t>
  </si>
  <si>
    <t>38.006</t>
  </si>
  <si>
    <t>39.003</t>
  </si>
  <si>
    <t>59.061</t>
  </si>
  <si>
    <t>66.032</t>
  </si>
  <si>
    <t>66.034</t>
  </si>
  <si>
    <t>66.040</t>
  </si>
  <si>
    <t>66.042</t>
  </si>
  <si>
    <t>66.204</t>
  </si>
  <si>
    <t>66.437</t>
  </si>
  <si>
    <t>66.442</t>
  </si>
  <si>
    <t>66.454</t>
  </si>
  <si>
    <t>66.458</t>
  </si>
  <si>
    <t>66.461</t>
  </si>
  <si>
    <t>66.468</t>
  </si>
  <si>
    <t>66.481</t>
  </si>
  <si>
    <t>66.605</t>
  </si>
  <si>
    <t>66.700</t>
  </si>
  <si>
    <t>66.701</t>
  </si>
  <si>
    <t>66.802</t>
  </si>
  <si>
    <t>66.804</t>
  </si>
  <si>
    <t>66.805</t>
  </si>
  <si>
    <t>66.809</t>
  </si>
  <si>
    <t>66.817</t>
  </si>
  <si>
    <t>66.818</t>
  </si>
  <si>
    <t>66.920</t>
  </si>
  <si>
    <t>81.041</t>
  </si>
  <si>
    <t>81.042</t>
  </si>
  <si>
    <t>81.086</t>
  </si>
  <si>
    <t>81.128</t>
  </si>
  <si>
    <t>81.138</t>
  </si>
  <si>
    <t>84.002</t>
  </si>
  <si>
    <t>84.010</t>
  </si>
  <si>
    <t>84.011</t>
  </si>
  <si>
    <t>84.013</t>
  </si>
  <si>
    <t>84.187</t>
  </si>
  <si>
    <t>84.196</t>
  </si>
  <si>
    <t>84.287</t>
  </si>
  <si>
    <t>84.358</t>
  </si>
  <si>
    <t>84.367</t>
  </si>
  <si>
    <t>84.369</t>
  </si>
  <si>
    <t>84.424</t>
  </si>
  <si>
    <t>89.003</t>
  </si>
  <si>
    <t>90.404</t>
  </si>
  <si>
    <t>90.601</t>
  </si>
  <si>
    <t>93.008</t>
  </si>
  <si>
    <t>93.041</t>
  </si>
  <si>
    <t>93.042</t>
  </si>
  <si>
    <t>93.043</t>
  </si>
  <si>
    <t>93.044</t>
  </si>
  <si>
    <t>93.045</t>
  </si>
  <si>
    <t>93.048</t>
  </si>
  <si>
    <t>93.052</t>
  </si>
  <si>
    <t>93.053</t>
  </si>
  <si>
    <t>93.069</t>
  </si>
  <si>
    <t>93.070</t>
  </si>
  <si>
    <t>93.071</t>
  </si>
  <si>
    <t>93.079</t>
  </si>
  <si>
    <t>93.092</t>
  </si>
  <si>
    <t>93.103</t>
  </si>
  <si>
    <t>93.116</t>
  </si>
  <si>
    <t>93.127</t>
  </si>
  <si>
    <t>93.130</t>
  </si>
  <si>
    <t>93.136</t>
  </si>
  <si>
    <t>93.150</t>
  </si>
  <si>
    <t>93.155</t>
  </si>
  <si>
    <t>93.165</t>
  </si>
  <si>
    <t>93.197</t>
  </si>
  <si>
    <t>93.217</t>
  </si>
  <si>
    <t>93.241</t>
  </si>
  <si>
    <t>93.251</t>
  </si>
  <si>
    <t>93.262</t>
  </si>
  <si>
    <t>93.268</t>
  </si>
  <si>
    <t>93.270</t>
  </si>
  <si>
    <t>93.301</t>
  </si>
  <si>
    <t>93.314</t>
  </si>
  <si>
    <t>93.323</t>
  </si>
  <si>
    <t>93.324</t>
  </si>
  <si>
    <t>93.334</t>
  </si>
  <si>
    <t>93.336</t>
  </si>
  <si>
    <t>93.354</t>
  </si>
  <si>
    <t>93.366</t>
  </si>
  <si>
    <t>93.367</t>
  </si>
  <si>
    <t>93.369</t>
  </si>
  <si>
    <t>93.387</t>
  </si>
  <si>
    <t>93.391</t>
  </si>
  <si>
    <t>93.413</t>
  </si>
  <si>
    <t>93.421</t>
  </si>
  <si>
    <t>93.426</t>
  </si>
  <si>
    <t>93.436</t>
  </si>
  <si>
    <t>93.464</t>
  </si>
  <si>
    <t>93.472</t>
  </si>
  <si>
    <t>93.525</t>
  </si>
  <si>
    <t>93.566</t>
  </si>
  <si>
    <t>93.630</t>
  </si>
  <si>
    <t>93.639</t>
  </si>
  <si>
    <t>93.665</t>
  </si>
  <si>
    <t>93.671</t>
  </si>
  <si>
    <t>93.747</t>
  </si>
  <si>
    <t>93.777</t>
  </si>
  <si>
    <t>93.788</t>
  </si>
  <si>
    <t>93.791</t>
  </si>
  <si>
    <t>93.796</t>
  </si>
  <si>
    <t>93.800</t>
  </si>
  <si>
    <t>93.829</t>
  </si>
  <si>
    <t>93.870</t>
  </si>
  <si>
    <t>93.889</t>
  </si>
  <si>
    <t>93.898</t>
  </si>
  <si>
    <t>93.913</t>
  </si>
  <si>
    <t>93.917</t>
  </si>
  <si>
    <t>93.940</t>
  </si>
  <si>
    <t>93.945</t>
  </si>
  <si>
    <t>93.946</t>
  </si>
  <si>
    <t>93.958</t>
  </si>
  <si>
    <t>93.959</t>
  </si>
  <si>
    <t>93.967</t>
  </si>
  <si>
    <t>93.977</t>
  </si>
  <si>
    <t>93.982</t>
  </si>
  <si>
    <t>93.988</t>
  </si>
  <si>
    <t>93.991</t>
  </si>
  <si>
    <t>93.994</t>
  </si>
  <si>
    <t>93.999</t>
  </si>
  <si>
    <t>94.003</t>
  </si>
  <si>
    <t>94.006</t>
  </si>
  <si>
    <t>94.009</t>
  </si>
  <si>
    <t>94.013</t>
  </si>
  <si>
    <t>96.999</t>
  </si>
  <si>
    <t>97.012</t>
  </si>
  <si>
    <t>97.023</t>
  </si>
  <si>
    <t>97.032</t>
  </si>
  <si>
    <t>97.041</t>
  </si>
  <si>
    <t>97.043</t>
  </si>
  <si>
    <t>97.044</t>
  </si>
  <si>
    <t>97.052</t>
  </si>
  <si>
    <t>97.088</t>
  </si>
  <si>
    <t>97.090</t>
  </si>
  <si>
    <t>Header Organization Code</t>
  </si>
  <si>
    <t>Equal Employment Opportunity Commission</t>
  </si>
  <si>
    <t>Type of Grant</t>
  </si>
  <si>
    <t>FTEs</t>
  </si>
  <si>
    <t>Competitive</t>
  </si>
  <si>
    <t>Formula</t>
  </si>
  <si>
    <t>Block</t>
  </si>
  <si>
    <t>Categorical</t>
  </si>
  <si>
    <t>End Date (if applicable)</t>
  </si>
  <si>
    <t>Note:  Response may vary based on  allocation method.</t>
  </si>
  <si>
    <t>Competitive, Formula, Block,  Categorical</t>
  </si>
  <si>
    <t>Grant Recipient Name</t>
  </si>
  <si>
    <t xml:space="preserve"> Match Required? Yes or No</t>
  </si>
  <si>
    <t xml:space="preserve"> Match Rate</t>
  </si>
  <si>
    <t>Number of Subrecipients</t>
  </si>
  <si>
    <t>Additional Info</t>
  </si>
  <si>
    <t>Please complete the spreadsheet on the next tab to the best of your ability.</t>
  </si>
  <si>
    <t xml:space="preserve">The information below is intended to provide some general instructions on how to complete the spreadsheet. </t>
  </si>
  <si>
    <t>Choose From: 1) Competitive Grant 2) Formula Grant 3) Block Grant 4) Categorical Grant</t>
  </si>
  <si>
    <t>End Date</t>
  </si>
  <si>
    <t>The end date of the grant, if there is one</t>
  </si>
  <si>
    <t>PS</t>
  </si>
  <si>
    <t>Break down by Major object</t>
  </si>
  <si>
    <t>OE</t>
  </si>
  <si>
    <t>Grants</t>
  </si>
  <si>
    <t>Number of FTEs supported by the Grant</t>
  </si>
  <si>
    <t xml:space="preserve"> Federal Fund Data Request</t>
  </si>
  <si>
    <t>ALN Number</t>
  </si>
  <si>
    <t>Current ALN/CFDA Number</t>
  </si>
  <si>
    <t>Name of the Federal agency the grant is awarded by</t>
  </si>
  <si>
    <t>Grant Name</t>
  </si>
  <si>
    <t>Official Title of the grant</t>
  </si>
  <si>
    <t>Match Rate</t>
  </si>
  <si>
    <t>Subrecipient Names</t>
  </si>
  <si>
    <t xml:space="preserve">Amount Passed Through to Subrecipients </t>
  </si>
  <si>
    <t>If grant is subgranted to other agencies list the total number of subrecipients</t>
  </si>
  <si>
    <t>Total amount passed through to subrecipients in the current FFY</t>
  </si>
  <si>
    <t>List each subrecipient organization</t>
  </si>
  <si>
    <t>Name of the organization who receives the grant (any subrecipients will be addressed later)</t>
  </si>
  <si>
    <t>If the grant is known by a different name or acronym locally, list here</t>
  </si>
  <si>
    <t>Match Required</t>
  </si>
  <si>
    <t>Choose: yes/no</t>
  </si>
  <si>
    <t>If match is required, what is the organization vs federal share in %</t>
  </si>
  <si>
    <t>Amount awarded for current FFY</t>
  </si>
  <si>
    <t>Total amount awarded for the current federal fiscal year</t>
  </si>
  <si>
    <t>Who are the beneficiaries?</t>
  </si>
  <si>
    <t>A brief description of the populations served, how many served, who will be harmed by losing this money.</t>
  </si>
  <si>
    <t xml:space="preserve"> </t>
  </si>
  <si>
    <t>Any additional information you would like us to know, including any domino effects or collateral damage you foresee if this money goes away.</t>
  </si>
  <si>
    <t>Grant Contact</t>
  </si>
  <si>
    <t>Name and email for person to contact for more ifnormation about this grant</t>
  </si>
  <si>
    <t>jmcgill@leg.state.vt.us</t>
  </si>
  <si>
    <t>We are attempting to gather as much information as we can about Federal grants awarded directly to organizations in Vermont outside our state</t>
  </si>
  <si>
    <t xml:space="preserve"> government, so that we can truly assess the impacts of the loss of federal funding on Vermonters.</t>
  </si>
  <si>
    <t xml:space="preserve">If you have any questions please reach out to Representative Jubilee McGill and submit it to her by email when complete. Rename the document before </t>
  </si>
  <si>
    <t>submitting to include your organization name in the title.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</si>
</sst>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3" formatCode="_(* #,##0.00_);_(* \(#,##0.00\);_(* &quot;-&quot;??_);_(@_)"/>
    <numFmt numFmtId="164" formatCode="0.000"/>
    <numFmt numFmtId="165" formatCode="_(* #,##0_);_(* \(#,##0\);_(* &quot;-&quot;??_);_(@_)"/>
    <numFmt numFmtId="166" formatCode="_(* #,##0.00_);_(* \(#,##0.00\);_(* \-??_);_(@_)"/>
  </numFmts>
  <fonts count="22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sz val="8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color theme="1"/>
      <name val="Arial"/>
      <family val="2"/>
    </font>
    <font>
      <sz val="14"/>
      <color rgb="FF000000"/>
      <name val="Calibri"/>
      <family val="2"/>
    </font>
    <font>
      <sz val="11"/>
      <color rgb="FF000000"/>
      <name val="Century Gothic"/>
      <family val="2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242424"/>
      <name val="Calibri"/>
      <family val="2"/>
    </font>
    <font>
      <b/>
      <sz val="12"/>
      <color rgb="FF000000"/>
      <name val="Century Gothic"/>
      <family val="2"/>
    </font>
    <font>
      <b/>
      <u/>
      <sz val="12"/>
      <color theme="10"/>
      <name val="Aptos Narrow"/>
      <family val="2"/>
      <scheme val="minor"/>
    </font>
    <font>
      <sz val="14"/>
      <color theme="1"/>
      <name val="Calibri"/>
      <family val="2"/>
    </font>
    <font>
      <b/>
      <sz val="14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1EEE9"/>
        <bgColor rgb="FF00000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0" fontId="3" fillId="0" borderId="0"/>
    <xf numFmtId="0" fontId="3" fillId="0" borderId="0"/>
    <xf numFmtId="0" fontId="10" fillId="0" borderId="0" applyNumberFormat="0" applyFill="0" applyBorder="0" applyAlignment="0" applyProtection="0"/>
  </cellStyleXfs>
  <cellXfs count="120">
    <xf numFmtId="0" fontId="0" fillId="0" borderId="0" xfId="0"/>
    <xf numFmtId="0" fontId="6" fillId="0" borderId="1" xfId="2" applyFont="1" applyBorder="1" applyAlignment="1">
      <alignment vertical="top"/>
    </xf>
    <xf numFmtId="0" fontId="6" fillId="0" borderId="1" xfId="2" applyFont="1" applyBorder="1" applyAlignment="1">
      <alignment horizontal="center" vertical="top" wrapText="1"/>
    </xf>
    <xf numFmtId="164" fontId="6" fillId="0" borderId="1" xfId="2" applyNumberFormat="1" applyFont="1" applyBorder="1" applyAlignment="1">
      <alignment horizontal="center" vertical="top"/>
    </xf>
    <xf numFmtId="164" fontId="6" fillId="0" borderId="1" xfId="2" applyNumberFormat="1" applyFont="1" applyBorder="1" applyAlignment="1">
      <alignment horizontal="center" vertical="top" wrapText="1"/>
    </xf>
    <xf numFmtId="164" fontId="7" fillId="0" borderId="1" xfId="2" applyNumberFormat="1" applyFont="1" applyBorder="1" applyAlignment="1">
      <alignment horizontal="center" vertical="top" wrapText="1"/>
    </xf>
    <xf numFmtId="0" fontId="6" fillId="0" borderId="1" xfId="2" applyFont="1" applyBorder="1" applyAlignment="1">
      <alignment horizontal="left" vertical="top" wrapText="1"/>
    </xf>
    <xf numFmtId="0" fontId="6" fillId="0" borderId="1" xfId="2" applyFont="1" applyBorder="1" applyAlignment="1">
      <alignment horizontal="center" vertical="top"/>
    </xf>
    <xf numFmtId="165" fontId="6" fillId="0" borderId="1" xfId="1" applyNumberFormat="1" applyFont="1" applyBorder="1" applyAlignment="1">
      <alignment vertical="top"/>
    </xf>
    <xf numFmtId="0" fontId="6" fillId="0" borderId="1" xfId="3" applyFont="1" applyBorder="1" applyAlignment="1">
      <alignment vertical="top" wrapText="1"/>
    </xf>
    <xf numFmtId="164" fontId="7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/>
    </xf>
    <xf numFmtId="164" fontId="6" fillId="0" borderId="1" xfId="2" applyNumberFormat="1" applyFont="1" applyBorder="1" applyAlignment="1">
      <alignment horizontal="left" vertical="top" wrapText="1"/>
    </xf>
    <xf numFmtId="0" fontId="6" fillId="0" borderId="1" xfId="6" applyFont="1" applyBorder="1" applyAlignment="1">
      <alignment vertical="top"/>
    </xf>
    <xf numFmtId="0" fontId="6" fillId="0" borderId="1" xfId="6" applyFont="1" applyBorder="1" applyAlignment="1">
      <alignment horizontal="left" vertical="top" wrapText="1"/>
    </xf>
    <xf numFmtId="0" fontId="6" fillId="0" borderId="1" xfId="7" applyFont="1" applyBorder="1" applyAlignment="1">
      <alignment horizontal="left" vertical="top" wrapText="1"/>
    </xf>
    <xf numFmtId="0" fontId="6" fillId="0" borderId="1" xfId="0" applyFont="1" applyBorder="1" applyAlignment="1">
      <alignment vertical="top"/>
    </xf>
    <xf numFmtId="164" fontId="6" fillId="0" borderId="1" xfId="0" applyNumberFormat="1" applyFont="1" applyBorder="1" applyAlignment="1">
      <alignment horizontal="center" vertical="top"/>
    </xf>
    <xf numFmtId="164" fontId="6" fillId="0" borderId="1" xfId="0" applyNumberFormat="1" applyFont="1" applyBorder="1" applyAlignment="1">
      <alignment horizontal="center" vertical="top" wrapText="1"/>
    </xf>
    <xf numFmtId="164" fontId="6" fillId="0" borderId="1" xfId="0" applyNumberFormat="1" applyFont="1" applyBorder="1" applyAlignment="1">
      <alignment horizontal="left" vertical="top" wrapText="1"/>
    </xf>
    <xf numFmtId="0" fontId="6" fillId="2" borderId="1" xfId="2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4" fillId="4" borderId="1" xfId="2" applyFont="1" applyFill="1" applyBorder="1" applyAlignment="1">
      <alignment vertical="top"/>
    </xf>
    <xf numFmtId="164" fontId="4" fillId="4" borderId="1" xfId="2" applyNumberFormat="1" applyFont="1" applyFill="1" applyBorder="1" applyAlignment="1">
      <alignment horizontal="center" vertical="top"/>
    </xf>
    <xf numFmtId="164" fontId="8" fillId="4" borderId="1" xfId="0" applyNumberFormat="1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left" vertical="top" wrapText="1"/>
    </xf>
    <xf numFmtId="165" fontId="6" fillId="0" borderId="1" xfId="1" applyNumberFormat="1" applyFont="1" applyFill="1" applyBorder="1" applyAlignment="1">
      <alignment vertical="top"/>
    </xf>
    <xf numFmtId="165" fontId="4" fillId="4" borderId="1" xfId="1" applyNumberFormat="1" applyFont="1" applyFill="1" applyBorder="1" applyAlignment="1">
      <alignment vertical="top"/>
    </xf>
    <xf numFmtId="165" fontId="1" fillId="0" borderId="1" xfId="1" applyNumberFormat="1" applyFill="1" applyBorder="1" applyAlignment="1">
      <alignment vertical="top"/>
    </xf>
    <xf numFmtId="165" fontId="6" fillId="0" borderId="1" xfId="1" applyNumberFormat="1" applyFont="1" applyBorder="1" applyAlignment="1">
      <alignment horizontal="right" vertical="top"/>
    </xf>
    <xf numFmtId="165" fontId="6" fillId="0" borderId="1" xfId="1" applyNumberFormat="1" applyFont="1" applyFill="1" applyBorder="1" applyAlignment="1">
      <alignment horizontal="right" vertical="top"/>
    </xf>
    <xf numFmtId="165" fontId="0" fillId="0" borderId="0" xfId="1" applyNumberFormat="1" applyFont="1"/>
    <xf numFmtId="165" fontId="0" fillId="0" borderId="0" xfId="1" applyNumberFormat="1" applyFont="1" applyFill="1"/>
    <xf numFmtId="0" fontId="4" fillId="4" borderId="1" xfId="0" applyFont="1" applyFill="1" applyBorder="1" applyAlignment="1">
      <alignment horizontal="center" vertical="top"/>
    </xf>
    <xf numFmtId="165" fontId="6" fillId="0" borderId="2" xfId="1" applyNumberFormat="1" applyFont="1" applyBorder="1" applyAlignment="1">
      <alignment vertical="top"/>
    </xf>
    <xf numFmtId="0" fontId="0" fillId="0" borderId="0" xfId="0" applyAlignment="1">
      <alignment vertical="center"/>
    </xf>
    <xf numFmtId="165" fontId="2" fillId="4" borderId="1" xfId="0" applyNumberFormat="1" applyFont="1" applyFill="1" applyBorder="1"/>
    <xf numFmtId="0" fontId="4" fillId="3" borderId="1" xfId="2" applyFont="1" applyFill="1" applyBorder="1" applyAlignment="1">
      <alignment horizontal="center" vertical="center" wrapText="1"/>
    </xf>
    <xf numFmtId="164" fontId="4" fillId="3" borderId="1" xfId="2" applyNumberFormat="1" applyFont="1" applyFill="1" applyBorder="1" applyAlignment="1">
      <alignment horizontal="center" vertical="center" wrapText="1"/>
    </xf>
    <xf numFmtId="165" fontId="4" fillId="3" borderId="1" xfId="1" applyNumberFormat="1" applyFont="1" applyFill="1" applyBorder="1" applyAlignment="1">
      <alignment horizontal="center" vertical="center" wrapText="1"/>
    </xf>
    <xf numFmtId="165" fontId="5" fillId="3" borderId="1" xfId="1" applyNumberFormat="1" applyFont="1" applyFill="1" applyBorder="1" applyAlignment="1">
      <alignment horizontal="center" vertical="center" wrapText="1"/>
    </xf>
    <xf numFmtId="0" fontId="4" fillId="6" borderId="1" xfId="2" applyFont="1" applyFill="1" applyBorder="1" applyAlignment="1">
      <alignment horizontal="center" vertical="center" wrapText="1"/>
    </xf>
    <xf numFmtId="164" fontId="4" fillId="6" borderId="1" xfId="2" applyNumberFormat="1" applyFont="1" applyFill="1" applyBorder="1" applyAlignment="1">
      <alignment horizontal="center" vertical="center" wrapText="1"/>
    </xf>
    <xf numFmtId="37" fontId="4" fillId="6" borderId="1" xfId="1" applyNumberFormat="1" applyFont="1" applyFill="1" applyBorder="1" applyAlignment="1">
      <alignment horizontal="center" vertical="center" wrapText="1"/>
    </xf>
    <xf numFmtId="37" fontId="5" fillId="6" borderId="1" xfId="2" applyNumberFormat="1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center" vertical="top" wrapText="1"/>
    </xf>
    <xf numFmtId="0" fontId="4" fillId="5" borderId="1" xfId="2" applyFont="1" applyFill="1" applyBorder="1" applyAlignment="1">
      <alignment horizontal="center" vertical="center" wrapText="1"/>
    </xf>
    <xf numFmtId="164" fontId="4" fillId="5" borderId="1" xfId="2" applyNumberFormat="1" applyFont="1" applyFill="1" applyBorder="1" applyAlignment="1">
      <alignment horizontal="center" vertical="center" wrapText="1"/>
    </xf>
    <xf numFmtId="37" fontId="4" fillId="5" borderId="1" xfId="1" applyNumberFormat="1" applyFont="1" applyFill="1" applyBorder="1" applyAlignment="1">
      <alignment horizontal="center" vertical="center" wrapText="1"/>
    </xf>
    <xf numFmtId="37" fontId="5" fillId="5" borderId="1" xfId="2" applyNumberFormat="1" applyFont="1" applyFill="1" applyBorder="1" applyAlignment="1">
      <alignment horizontal="center" vertical="center" wrapText="1"/>
    </xf>
    <xf numFmtId="164" fontId="4" fillId="5" borderId="1" xfId="2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top"/>
    </xf>
    <xf numFmtId="0" fontId="2" fillId="4" borderId="1" xfId="0" applyFont="1" applyFill="1" applyBorder="1"/>
    <xf numFmtId="164" fontId="7" fillId="0" borderId="0" xfId="2" applyNumberFormat="1" applyFont="1" applyAlignment="1">
      <alignment horizontal="center" vertical="top" wrapText="1"/>
    </xf>
    <xf numFmtId="165" fontId="6" fillId="0" borderId="2" xfId="1" applyNumberFormat="1" applyFont="1" applyFill="1" applyBorder="1" applyAlignment="1">
      <alignment vertical="top"/>
    </xf>
    <xf numFmtId="0" fontId="0" fillId="0" borderId="0" xfId="0" applyAlignment="1">
      <alignment horizontal="left"/>
    </xf>
    <xf numFmtId="164" fontId="4" fillId="4" borderId="1" xfId="2" applyNumberFormat="1" applyFont="1" applyFill="1" applyBorder="1" applyAlignment="1">
      <alignment horizontal="left" vertical="top"/>
    </xf>
    <xf numFmtId="164" fontId="4" fillId="5" borderId="3" xfId="2" applyNumberFormat="1" applyFont="1" applyFill="1" applyBorder="1" applyAlignment="1">
      <alignment horizontal="left" vertical="top"/>
    </xf>
    <xf numFmtId="0" fontId="4" fillId="5" borderId="3" xfId="0" applyFont="1" applyFill="1" applyBorder="1" applyAlignment="1">
      <alignment horizontal="center" vertical="top"/>
    </xf>
    <xf numFmtId="0" fontId="4" fillId="5" borderId="3" xfId="2" applyFont="1" applyFill="1" applyBorder="1" applyAlignment="1">
      <alignment vertical="top"/>
    </xf>
    <xf numFmtId="164" fontId="4" fillId="5" borderId="3" xfId="2" applyNumberFormat="1" applyFont="1" applyFill="1" applyBorder="1" applyAlignment="1">
      <alignment horizontal="center" vertical="top"/>
    </xf>
    <xf numFmtId="164" fontId="4" fillId="5" borderId="3" xfId="0" applyNumberFormat="1" applyFont="1" applyFill="1" applyBorder="1" applyAlignment="1">
      <alignment horizontal="center" vertical="top" wrapText="1"/>
    </xf>
    <xf numFmtId="0" fontId="4" fillId="5" borderId="3" xfId="0" applyFont="1" applyFill="1" applyBorder="1" applyAlignment="1">
      <alignment horizontal="left" vertical="top" wrapText="1"/>
    </xf>
    <xf numFmtId="165" fontId="4" fillId="5" borderId="3" xfId="1" applyNumberFormat="1" applyFont="1" applyFill="1" applyBorder="1" applyAlignment="1">
      <alignment vertical="top"/>
    </xf>
    <xf numFmtId="165" fontId="2" fillId="6" borderId="3" xfId="0" applyNumberFormat="1" applyFont="1" applyFill="1" applyBorder="1"/>
    <xf numFmtId="165" fontId="2" fillId="6" borderId="4" xfId="0" applyNumberFormat="1" applyFont="1" applyFill="1" applyBorder="1"/>
    <xf numFmtId="0" fontId="2" fillId="6" borderId="3" xfId="0" applyFont="1" applyFill="1" applyBorder="1"/>
    <xf numFmtId="0" fontId="4" fillId="0" borderId="3" xfId="2" applyFont="1" applyBorder="1" applyAlignment="1">
      <alignment horizontal="left" vertical="center"/>
    </xf>
    <xf numFmtId="164" fontId="6" fillId="0" borderId="3" xfId="2" applyNumberFormat="1" applyFont="1" applyBorder="1" applyAlignment="1">
      <alignment horizontal="left" vertical="center"/>
    </xf>
    <xf numFmtId="164" fontId="6" fillId="0" borderId="3" xfId="2" applyNumberFormat="1" applyFont="1" applyBorder="1" applyAlignment="1">
      <alignment horizontal="left" vertical="center" wrapText="1"/>
    </xf>
    <xf numFmtId="164" fontId="7" fillId="0" borderId="3" xfId="2" applyNumberFormat="1" applyFont="1" applyBorder="1" applyAlignment="1">
      <alignment horizontal="left" vertical="center" wrapText="1"/>
    </xf>
    <xf numFmtId="0" fontId="6" fillId="0" borderId="3" xfId="2" applyFont="1" applyBorder="1" applyAlignment="1">
      <alignment horizontal="left" vertical="center" wrapText="1"/>
    </xf>
    <xf numFmtId="165" fontId="6" fillId="0" borderId="3" xfId="1" applyNumberFormat="1" applyFont="1" applyBorder="1" applyAlignment="1">
      <alignment horizontal="left" vertical="center"/>
    </xf>
    <xf numFmtId="165" fontId="6" fillId="0" borderId="3" xfId="1" applyNumberFormat="1" applyFont="1" applyFill="1" applyBorder="1" applyAlignment="1">
      <alignment horizontal="left" vertical="center"/>
    </xf>
    <xf numFmtId="49" fontId="0" fillId="0" borderId="0" xfId="0" applyNumberFormat="1"/>
    <xf numFmtId="3" fontId="0" fillId="0" borderId="0" xfId="0" applyNumberFormat="1"/>
    <xf numFmtId="0" fontId="0" fillId="7" borderId="0" xfId="0" applyFill="1"/>
    <xf numFmtId="49" fontId="6" fillId="0" borderId="1" xfId="2" applyNumberFormat="1" applyFont="1" applyBorder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6" fillId="0" borderId="2" xfId="2" applyFont="1" applyBorder="1" applyAlignment="1">
      <alignment vertical="top"/>
    </xf>
    <xf numFmtId="0" fontId="6" fillId="0" borderId="2" xfId="6" applyFont="1" applyBorder="1" applyAlignment="1">
      <alignment vertical="top"/>
    </xf>
    <xf numFmtId="0" fontId="6" fillId="0" borderId="2" xfId="0" applyFont="1" applyBorder="1" applyAlignment="1">
      <alignment vertical="top"/>
    </xf>
    <xf numFmtId="165" fontId="6" fillId="0" borderId="5" xfId="1" applyNumberFormat="1" applyFont="1" applyFill="1" applyBorder="1" applyAlignment="1">
      <alignment vertical="top"/>
    </xf>
    <xf numFmtId="165" fontId="1" fillId="0" borderId="5" xfId="1" applyNumberFormat="1" applyFill="1" applyBorder="1" applyAlignment="1">
      <alignment vertical="top"/>
    </xf>
    <xf numFmtId="0" fontId="4" fillId="4" borderId="6" xfId="2" applyFont="1" applyFill="1" applyBorder="1" applyAlignment="1">
      <alignment horizontal="center" vertical="center" wrapText="1"/>
    </xf>
    <xf numFmtId="164" fontId="4" fillId="4" borderId="7" xfId="2" applyNumberFormat="1" applyFont="1" applyFill="1" applyBorder="1" applyAlignment="1">
      <alignment horizontal="center" vertical="center" wrapText="1"/>
    </xf>
    <xf numFmtId="0" fontId="4" fillId="4" borderId="7" xfId="2" applyFont="1" applyFill="1" applyBorder="1" applyAlignment="1">
      <alignment horizontal="center" vertical="center" wrapText="1"/>
    </xf>
    <xf numFmtId="37" fontId="4" fillId="4" borderId="7" xfId="1" applyNumberFormat="1" applyFont="1" applyFill="1" applyBorder="1" applyAlignment="1">
      <alignment horizontal="center" vertical="center" wrapText="1"/>
    </xf>
    <xf numFmtId="37" fontId="5" fillId="4" borderId="8" xfId="2" applyNumberFormat="1" applyFont="1" applyFill="1" applyBorder="1" applyAlignment="1">
      <alignment horizontal="center" vertical="center" wrapText="1"/>
    </xf>
    <xf numFmtId="0" fontId="6" fillId="0" borderId="9" xfId="0" applyFont="1" applyBorder="1" applyAlignment="1">
      <alignment vertical="top"/>
    </xf>
    <xf numFmtId="49" fontId="6" fillId="0" borderId="10" xfId="0" applyNumberFormat="1" applyFont="1" applyBorder="1" applyAlignment="1">
      <alignment horizontal="center" vertical="top"/>
    </xf>
    <xf numFmtId="164" fontId="6" fillId="0" borderId="10" xfId="0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top"/>
    </xf>
    <xf numFmtId="165" fontId="6" fillId="0" borderId="10" xfId="1" applyNumberFormat="1" applyFont="1" applyBorder="1" applyAlignment="1">
      <alignment vertical="top"/>
    </xf>
    <xf numFmtId="165" fontId="6" fillId="0" borderId="11" xfId="1" applyNumberFormat="1" applyFont="1" applyFill="1" applyBorder="1" applyAlignment="1">
      <alignment vertical="top"/>
    </xf>
    <xf numFmtId="0" fontId="0" fillId="0" borderId="0" xfId="0" applyAlignment="1">
      <alignment vertical="center" wrapText="1"/>
    </xf>
    <xf numFmtId="0" fontId="6" fillId="8" borderId="1" xfId="2" applyFont="1" applyFill="1" applyBorder="1" applyAlignment="1">
      <alignment horizontal="center" vertical="center" wrapText="1"/>
    </xf>
    <xf numFmtId="165" fontId="6" fillId="8" borderId="1" xfId="1" applyNumberFormat="1" applyFont="1" applyFill="1" applyBorder="1" applyAlignment="1">
      <alignment horizontal="center" vertical="center" wrapText="1"/>
    </xf>
    <xf numFmtId="165" fontId="6" fillId="0" borderId="1" xfId="1" applyNumberFormat="1" applyFont="1" applyBorder="1" applyAlignment="1">
      <alignment horizontal="center" vertical="top" wrapText="1"/>
    </xf>
    <xf numFmtId="165" fontId="6" fillId="0" borderId="10" xfId="1" applyNumberFormat="1" applyFont="1" applyFill="1" applyBorder="1" applyAlignment="1">
      <alignment horizontal="left" vertical="center"/>
    </xf>
    <xf numFmtId="0" fontId="11" fillId="0" borderId="1" xfId="8" applyFont="1" applyBorder="1" applyAlignment="1">
      <alignment horizontal="center" vertical="top" wrapText="1"/>
    </xf>
    <xf numFmtId="0" fontId="12" fillId="0" borderId="0" xfId="0" applyFont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left"/>
    </xf>
    <xf numFmtId="0" fontId="15" fillId="9" borderId="1" xfId="0" applyFont="1" applyFill="1" applyBorder="1" applyAlignment="1">
      <alignment horizontal="left"/>
    </xf>
    <xf numFmtId="0" fontId="16" fillId="0" borderId="1" xfId="0" applyFont="1" applyBorder="1"/>
    <xf numFmtId="0" fontId="15" fillId="9" borderId="1" xfId="0" applyFont="1" applyFill="1" applyBorder="1" applyAlignment="1">
      <alignment horizontal="left" wrapText="1"/>
    </xf>
    <xf numFmtId="0" fontId="17" fillId="0" borderId="0" xfId="0" applyFont="1"/>
    <xf numFmtId="0" fontId="14" fillId="0" borderId="0" xfId="0" applyFont="1" applyAlignment="1">
      <alignment horizontal="left"/>
    </xf>
    <xf numFmtId="0" fontId="18" fillId="0" borderId="0" xfId="0" applyFont="1"/>
    <xf numFmtId="0" fontId="19" fillId="0" borderId="0" xfId="8" applyFont="1" applyAlignment="1">
      <alignment horizontal="left"/>
    </xf>
    <xf numFmtId="0" fontId="19" fillId="0" borderId="0" xfId="8" applyFont="1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0" fillId="0" borderId="0" xfId="0" applyFont="1"/>
    <xf numFmtId="0" fontId="21" fillId="0" borderId="0" xfId="0" applyFont="1"/>
    <xf numFmtId="0" fontId="10" fillId="0" borderId="0" xfId="8" applyAlignment="1">
      <alignment horizontal="left"/>
    </xf>
    <xf numFmtId="0" fontId="10" fillId="0" borderId="0" xfId="8" applyAlignment="1">
      <alignment horizontal="left"/>
    </xf>
  </cellXfs>
  <cellStyles count="9">
    <cellStyle name="Comma" xfId="1" builtinId="3"/>
    <cellStyle name="Comma 18" xfId="4" xr:uid="{DCAF96AC-922D-4334-A119-5C8CE2700365}"/>
    <cellStyle name="Comma 19" xfId="5" xr:uid="{D7E0ECBC-213C-4574-B6A6-4AF4F98191BB}"/>
    <cellStyle name="Hyperlink" xfId="8" builtinId="8"/>
    <cellStyle name="Normal" xfId="0" builtinId="0"/>
    <cellStyle name="Normal 2" xfId="2" xr:uid="{B4D30616-D6F0-4904-A99F-979C9B46942C}"/>
    <cellStyle name="Normal 2 4 2 3" xfId="3" xr:uid="{486321EE-7984-460D-A565-73CBF6E9B05C}"/>
    <cellStyle name="Normal_04_sefa_form" xfId="6" xr:uid="{39370A37-D3F0-463B-AD44-389E7DC007C9}"/>
    <cellStyle name="Normal_2006 SEFA Master" xfId="7" xr:uid="{5C858A6C-5B92-448A-981A-8CEFB64A8721}"/>
  </cellStyles>
  <dxfs count="96"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lor theme="0"/>
      </font>
      <fill>
        <patternFill>
          <bgColor theme="2" tint="-0.749961851863155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lor theme="0"/>
      </font>
      <fill>
        <patternFill>
          <bgColor theme="2" tint="-0.749961851863155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2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lor theme="0"/>
      </font>
      <fill>
        <patternFill>
          <bgColor theme="2" tint="-0.749961851863155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lor auto="1"/>
      </font>
      <fill>
        <patternFill>
          <bgColor theme="3" tint="0.749961851863155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0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theme="0" tint="-0.24994659260841701"/>
        </patternFill>
      </fill>
      <border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  <border>
        <top style="thin">
          <color indexed="64"/>
        </top>
        <bottom style="thin">
          <color indexed="64"/>
        </bottom>
      </border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65" formatCode="_(* #,##0_);_(* \(#,##0\);_(* &quot;-&quot;??_);_(@_)"/>
    </dxf>
    <dxf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165" formatCode="_(* #,##0_);_(* \(#,##0\);_(* &quot;-&quot;??_);_(@_)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165" formatCode="_(* #,##0_);_(* \(#,##0\);_(* &quot;-&quot;??_);_(@_)"/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FF0000"/>
        <name val="Arial"/>
        <family val="2"/>
        <scheme val="none"/>
      </font>
      <numFmt numFmtId="164" formatCode="0.000"/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164" formatCode="0.000"/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alignment horizontal="general" vertical="top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1" defaultTableStyle="TableStyleMedium2" defaultPivotStyle="PivotStyleLight16">
    <tableStyle name="Invisible" pivot="0" table="0" count="0" xr9:uid="{9881A47D-BEEA-4CA3-B434-489029E406F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8" Type="http://schemas.openxmlformats.org/officeDocument/2006/relationships/customXml" Target="../customXml/item2.xml"/><Relationship Id="rId26" Type="http://schemas.openxmlformats.org/officeDocument/2006/relationships/customXml" Target="../customXml/item10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5.xml"/><Relationship Id="rId34" Type="http://schemas.openxmlformats.org/officeDocument/2006/relationships/customXml" Target="../customXml/item18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1.xml"/><Relationship Id="rId25" Type="http://schemas.openxmlformats.org/officeDocument/2006/relationships/customXml" Target="../customXml/item9.xml"/><Relationship Id="rId33" Type="http://schemas.openxmlformats.org/officeDocument/2006/relationships/customXml" Target="../customXml/item17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29" Type="http://schemas.openxmlformats.org/officeDocument/2006/relationships/customXml" Target="../customXml/item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24" Type="http://schemas.openxmlformats.org/officeDocument/2006/relationships/customXml" Target="../customXml/item8.xml"/><Relationship Id="rId32" Type="http://schemas.openxmlformats.org/officeDocument/2006/relationships/customXml" Target="../customXml/item16.xml"/><Relationship Id="rId5" Type="http://schemas.openxmlformats.org/officeDocument/2006/relationships/worksheet" Target="worksheets/sheet5.xml"/><Relationship Id="rId15" Type="http://schemas.openxmlformats.org/officeDocument/2006/relationships/powerPivotData" Target="model/item.data"/><Relationship Id="rId23" Type="http://schemas.openxmlformats.org/officeDocument/2006/relationships/customXml" Target="../customXml/item7.xml"/><Relationship Id="rId28" Type="http://schemas.openxmlformats.org/officeDocument/2006/relationships/customXml" Target="../customXml/item12.xml"/><Relationship Id="rId10" Type="http://schemas.openxmlformats.org/officeDocument/2006/relationships/theme" Target="theme/theme1.xml"/><Relationship Id="rId19" Type="http://schemas.openxmlformats.org/officeDocument/2006/relationships/customXml" Target="../customXml/item3.xml"/><Relationship Id="rId31" Type="http://schemas.openxmlformats.org/officeDocument/2006/relationships/customXml" Target="../customXml/item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eetMetadata" Target="metadata.xml"/><Relationship Id="rId22" Type="http://schemas.openxmlformats.org/officeDocument/2006/relationships/customXml" Target="../customXml/item6.xml"/><Relationship Id="rId27" Type="http://schemas.openxmlformats.org/officeDocument/2006/relationships/customXml" Target="../customXml/item11.xml"/><Relationship Id="rId30" Type="http://schemas.openxmlformats.org/officeDocument/2006/relationships/customXml" Target="../customXml/item14.xml"/><Relationship Id="rId35" Type="http://schemas.openxmlformats.org/officeDocument/2006/relationships/customXml" Target="../customXml/item19.xml"/><Relationship Id="rId8" Type="http://schemas.openxmlformats.org/officeDocument/2006/relationships/worksheet" Target="worksheets/sheet8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7691359-C7CB-4344-9572-0FD184764C03}" name="SEFABase" displayName="SEFABase" ref="A1:H416" totalsRowShown="0" headerRowBorderDxfId="95" tableBorderDxfId="94">
  <autoFilter ref="A1:H416" xr:uid="{07691359-C7CB-4344-9572-0FD184764C03}"/>
  <tableColumns count="8">
    <tableColumn id="1" xr3:uid="{37A101BF-663E-4DB6-BA7C-1182A7EE2A6A}" name="VT Agency / Department" dataDxfId="93"/>
    <tableColumn id="2" xr3:uid="{D374DB03-6BFE-489B-998C-9AF571AB4F9F}" name="ALN#" dataDxfId="92"/>
    <tableColumn id="4" xr3:uid="{4854BAAC-EA4C-4088-989B-11131C791F13}" name="Federal Agency" dataDxfId="91" dataCellStyle="Normal 2"/>
    <tableColumn id="5" xr3:uid="{3E8E86AF-1CC0-46A5-80C1-615AEFD7A7F5}" name="COVID" dataDxfId="90"/>
    <tableColumn id="6" xr3:uid="{C17C4CBF-4362-46B3-835B-627EEC93D0FB}" name="Program Title" dataDxfId="89"/>
    <tableColumn id="7" xr3:uid="{CC6B3EB8-7329-439D-A97B-191D5EDD6A60}" name="Award Type" dataDxfId="88"/>
    <tableColumn id="8" xr3:uid="{E408259B-F927-4BC2-AAE8-F92DA58B0118}" name="FY 2024 Expenditures per Federal Financial Reports" dataDxfId="87" dataCellStyle="Comma"/>
    <tableColumn id="9" xr3:uid="{8C36CA90-E36B-4DDF-A00D-03CC74B80AD9}" name="Amount Passed Through to Subrecipients" dataDxfId="86" dataCellStyle="Comm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D23109-315B-4379-A711-25EE5E386630}" name="GovRec" displayName="GovRec" ref="A1:G586" totalsRowShown="0">
  <autoFilter ref="A1:G586" xr:uid="{3B6E200C-EA06-4420-9A91-EDA54975FF10}"/>
  <tableColumns count="7">
    <tableColumn id="1" xr3:uid="{5B8777FB-D50A-4974-82E6-7B1FA3BA3A85}" name="Budget Line Fund Code"/>
    <tableColumn id="2" xr3:uid="{9E9C31EA-2E9B-4277-AC28-72D02500A678}" name="Budget Request Code"/>
    <tableColumn id="3" xr3:uid="{C301C03D-04FB-4B1A-8AF5-CB5E73AD7DB7}" name="Budget Line Justification"/>
    <tableColumn id="4" xr3:uid="{41D0B43C-C889-4A6D-8FBA-0A01B3F4ED8E}" name="ALN#" dataDxfId="85"/>
    <tableColumn id="5" xr3:uid="{C671E6DC-04F6-4EC6-BE69-DE89B367F9EE}" name="Header Organization Code"/>
    <tableColumn id="6" xr3:uid="{641AC3C5-DEDA-4806-A4A0-F4722C8CB3C0}" name="Header Organization Label"/>
    <tableColumn id="7" xr3:uid="{0719D9AF-7F8D-4A51-92E4-FA701475598D}" name="Posting Amount" dataDxfId="84" dataCellStyle="Comma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FE2F196-7691-4B73-8DC1-0BFC77C92289}" name="AllALN" displayName="AllALN" ref="A1:B359" totalsRowShown="0">
  <autoFilter ref="A1:B359" xr:uid="{E16D70A3-1216-406B-A378-F9E45D7459A0}"/>
  <tableColumns count="2">
    <tableColumn id="1" xr3:uid="{4DE811BA-B0C2-4652-B17B-779A3272E16C}" name="All ALN"/>
    <tableColumn id="2" xr3:uid="{7ADD5BD8-D5E9-48A3-90AF-827CC0246967}" name="Federal Agency" dataDxfId="83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mcgill@leg.state.vt.u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F4D71-8E5C-467D-B922-B8AE9D3B2579}">
  <dimension ref="A1:B33"/>
  <sheetViews>
    <sheetView tabSelected="1" workbookViewId="0">
      <selection activeCell="B18" sqref="B18"/>
    </sheetView>
  </sheetViews>
  <sheetFormatPr defaultRowHeight="13.8"/>
  <cols>
    <col min="1" max="1" width="37.796875" customWidth="1"/>
    <col min="2" max="2" width="104" customWidth="1"/>
  </cols>
  <sheetData>
    <row r="1" spans="1:2" ht="18">
      <c r="A1" s="117" t="s">
        <v>1084</v>
      </c>
      <c r="B1" s="117"/>
    </row>
    <row r="2" spans="1:2" ht="18">
      <c r="A2" s="117" t="s">
        <v>1085</v>
      </c>
      <c r="B2" s="117"/>
    </row>
    <row r="3" spans="1:2" ht="18">
      <c r="A3" s="116"/>
      <c r="B3" s="116"/>
    </row>
    <row r="4" spans="1:2" ht="18" customHeight="1">
      <c r="A4" s="103" t="s">
        <v>1048</v>
      </c>
      <c r="B4" s="104"/>
    </row>
    <row r="5" spans="1:2" ht="18" customHeight="1">
      <c r="A5" s="103" t="s">
        <v>1049</v>
      </c>
      <c r="B5" s="104"/>
    </row>
    <row r="6" spans="1:2" ht="18" customHeight="1">
      <c r="A6" s="103"/>
      <c r="B6" s="104"/>
    </row>
    <row r="7" spans="1:2" ht="15.6">
      <c r="A7" s="110" t="s">
        <v>1086</v>
      </c>
      <c r="B7" s="111"/>
    </row>
    <row r="8" spans="1:2" ht="15.6">
      <c r="A8" s="110" t="s">
        <v>1087</v>
      </c>
      <c r="B8" s="111"/>
    </row>
    <row r="9" spans="1:2" ht="15.6">
      <c r="A9" s="118" t="s">
        <v>1083</v>
      </c>
      <c r="B9" s="113"/>
    </row>
    <row r="10" spans="1:2" ht="15.6">
      <c r="A10" s="119"/>
      <c r="B10" s="112"/>
    </row>
    <row r="11" spans="1:2" ht="14.4">
      <c r="A11" s="106" t="s">
        <v>1081</v>
      </c>
      <c r="B11" s="107" t="s">
        <v>1082</v>
      </c>
    </row>
    <row r="12" spans="1:2" ht="14.4">
      <c r="A12" s="106" t="s">
        <v>1043</v>
      </c>
      <c r="B12" s="107" t="s">
        <v>1070</v>
      </c>
    </row>
    <row r="13" spans="1:2" ht="14.4">
      <c r="A13" s="106" t="s">
        <v>1059</v>
      </c>
      <c r="B13" s="107" t="s">
        <v>1060</v>
      </c>
    </row>
    <row r="14" spans="1:2" ht="14.4">
      <c r="A14" s="106" t="s">
        <v>2</v>
      </c>
      <c r="B14" s="107" t="s">
        <v>1061</v>
      </c>
    </row>
    <row r="15" spans="1:2" ht="14.4">
      <c r="A15" s="106" t="s">
        <v>1062</v>
      </c>
      <c r="B15" s="107" t="s">
        <v>1063</v>
      </c>
    </row>
    <row r="16" spans="1:2" ht="14.4">
      <c r="A16" s="106" t="s">
        <v>4</v>
      </c>
      <c r="B16" s="107" t="s">
        <v>1071</v>
      </c>
    </row>
    <row r="17" spans="1:2" ht="14.4">
      <c r="A17" s="108" t="s">
        <v>1046</v>
      </c>
      <c r="B17" s="107" t="s">
        <v>1067</v>
      </c>
    </row>
    <row r="18" spans="1:2" ht="14.4">
      <c r="A18" s="108" t="s">
        <v>6</v>
      </c>
      <c r="B18" s="107" t="s">
        <v>1068</v>
      </c>
    </row>
    <row r="19" spans="1:2" ht="14.4">
      <c r="A19" s="108" t="s">
        <v>1065</v>
      </c>
      <c r="B19" s="107" t="s">
        <v>1069</v>
      </c>
    </row>
    <row r="20" spans="1:2" ht="14.4">
      <c r="A20" s="106" t="s">
        <v>1034</v>
      </c>
      <c r="B20" s="107" t="s">
        <v>1050</v>
      </c>
    </row>
    <row r="21" spans="1:2" ht="14.4">
      <c r="A21" s="106" t="s">
        <v>1072</v>
      </c>
      <c r="B21" s="107" t="s">
        <v>1073</v>
      </c>
    </row>
    <row r="22" spans="1:2" ht="14.4">
      <c r="A22" s="106" t="s">
        <v>1064</v>
      </c>
      <c r="B22" s="109" t="s">
        <v>1074</v>
      </c>
    </row>
    <row r="23" spans="1:2" ht="14.4">
      <c r="A23" s="108" t="s">
        <v>1051</v>
      </c>
      <c r="B23" s="107" t="s">
        <v>1052</v>
      </c>
    </row>
    <row r="24" spans="1:2" ht="14.4">
      <c r="A24" s="106" t="s">
        <v>1075</v>
      </c>
      <c r="B24" s="107" t="s">
        <v>1076</v>
      </c>
    </row>
    <row r="25" spans="1:2" ht="14.4">
      <c r="A25" s="106" t="s">
        <v>1053</v>
      </c>
      <c r="B25" s="107" t="s">
        <v>1054</v>
      </c>
    </row>
    <row r="26" spans="1:2" ht="14.4">
      <c r="A26" s="106" t="s">
        <v>1055</v>
      </c>
      <c r="B26" s="107" t="s">
        <v>1054</v>
      </c>
    </row>
    <row r="27" spans="1:2" ht="14.4">
      <c r="A27" s="106" t="s">
        <v>1056</v>
      </c>
      <c r="B27" s="107" t="s">
        <v>1054</v>
      </c>
    </row>
    <row r="28" spans="1:2" ht="14.4">
      <c r="A28" s="106" t="s">
        <v>1035</v>
      </c>
      <c r="B28" s="107" t="s">
        <v>1057</v>
      </c>
    </row>
    <row r="29" spans="1:2" ht="14.4">
      <c r="A29" s="108" t="s">
        <v>1077</v>
      </c>
      <c r="B29" s="107" t="s">
        <v>1078</v>
      </c>
    </row>
    <row r="30" spans="1:2" ht="14.4">
      <c r="A30" s="108" t="s">
        <v>1047</v>
      </c>
      <c r="B30" s="107" t="s">
        <v>1080</v>
      </c>
    </row>
    <row r="31" spans="1:2">
      <c r="A31" s="105"/>
      <c r="B31" s="104"/>
    </row>
    <row r="33" ht="14.4" customHeight="1"/>
  </sheetData>
  <mergeCells count="1">
    <mergeCell ref="A9:B9"/>
  </mergeCells>
  <hyperlinks>
    <hyperlink ref="A9" r:id="rId1" xr:uid="{33B6ABE3-BB0E-4CBE-BBC1-5E0EEDBBDC7E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63236-FE48-4B54-8B73-D9D03D0EDBB5}">
  <sheetPr>
    <pageSetUpPr fitToPage="1"/>
  </sheetPr>
  <dimension ref="A1:Q32"/>
  <sheetViews>
    <sheetView workbookViewId="0">
      <selection activeCell="A3" sqref="A3"/>
    </sheetView>
  </sheetViews>
  <sheetFormatPr defaultRowHeight="13.8" outlineLevelRow="2"/>
  <cols>
    <col min="1" max="1" width="25.09765625" customWidth="1"/>
    <col min="2" max="2" width="47.3984375" customWidth="1"/>
    <col min="3" max="3" width="7.69921875" bestFit="1" customWidth="1"/>
    <col min="4" max="4" width="23.296875" customWidth="1"/>
    <col min="5" max="5" width="31.796875" customWidth="1"/>
    <col min="6" max="6" width="45" bestFit="1" customWidth="1"/>
    <col min="7" max="7" width="21.296875" style="32" bestFit="1" customWidth="1"/>
    <col min="8" max="8" width="23" style="33" bestFit="1" customWidth="1"/>
    <col min="9" max="9" width="17.09765625" style="33" customWidth="1"/>
    <col min="10" max="13" width="14.3984375" style="2" bestFit="1" customWidth="1"/>
    <col min="14" max="14" width="14.3984375" style="100" bestFit="1" customWidth="1"/>
    <col min="15" max="15" width="18.796875" style="2" customWidth="1"/>
    <col min="16" max="16" width="28.09765625" style="2" customWidth="1"/>
    <col min="17" max="17" width="49.59765625" style="2" customWidth="1"/>
  </cols>
  <sheetData>
    <row r="1" spans="1:17">
      <c r="A1" s="114" t="s">
        <v>1058</v>
      </c>
      <c r="B1" s="114"/>
    </row>
    <row r="2" spans="1:17" ht="34.200000000000003">
      <c r="A2" s="115"/>
      <c r="B2" s="115"/>
      <c r="J2" s="2" t="s">
        <v>1042</v>
      </c>
      <c r="O2" s="2" t="s">
        <v>1041</v>
      </c>
      <c r="P2" s="102"/>
      <c r="Q2" s="2" t="s">
        <v>1079</v>
      </c>
    </row>
    <row r="3" spans="1:17" ht="26.4">
      <c r="A3" s="38" t="s">
        <v>1081</v>
      </c>
      <c r="B3" s="38" t="s">
        <v>1043</v>
      </c>
      <c r="C3" s="39" t="s">
        <v>1</v>
      </c>
      <c r="D3" s="39" t="s">
        <v>2</v>
      </c>
      <c r="E3" s="39" t="s">
        <v>1062</v>
      </c>
      <c r="F3" s="38" t="s">
        <v>4</v>
      </c>
      <c r="G3" s="40" t="s">
        <v>1046</v>
      </c>
      <c r="H3" s="41" t="s">
        <v>1066</v>
      </c>
      <c r="I3" s="41" t="s">
        <v>1065</v>
      </c>
      <c r="J3" s="98" t="s">
        <v>1034</v>
      </c>
      <c r="K3" s="98" t="s">
        <v>1044</v>
      </c>
      <c r="L3" s="98" t="s">
        <v>1045</v>
      </c>
      <c r="M3" s="98" t="s">
        <v>1040</v>
      </c>
      <c r="N3" s="99" t="s">
        <v>1075</v>
      </c>
      <c r="O3" s="98" t="s">
        <v>1035</v>
      </c>
      <c r="P3" s="98" t="s">
        <v>1077</v>
      </c>
      <c r="Q3" s="98" t="s">
        <v>1047</v>
      </c>
    </row>
    <row r="4" spans="1:17" outlineLevel="2">
      <c r="A4" s="1"/>
      <c r="B4" s="1"/>
      <c r="C4" s="3"/>
      <c r="D4" s="4"/>
      <c r="E4" s="5"/>
      <c r="F4" s="6"/>
      <c r="G4" s="8"/>
      <c r="H4" s="27"/>
      <c r="I4" s="27"/>
    </row>
    <row r="5" spans="1:17" outlineLevel="2">
      <c r="A5" s="1"/>
      <c r="B5" s="1"/>
      <c r="C5" s="3"/>
      <c r="D5" s="4"/>
      <c r="E5" s="5"/>
      <c r="F5" s="6"/>
      <c r="G5" s="8"/>
      <c r="H5" s="27"/>
      <c r="I5" s="27"/>
    </row>
    <row r="6" spans="1:17" outlineLevel="2">
      <c r="A6" s="1"/>
      <c r="B6" s="1"/>
      <c r="C6" s="3"/>
      <c r="D6" s="4"/>
      <c r="E6" s="5"/>
      <c r="F6" s="6"/>
      <c r="G6" s="8"/>
      <c r="H6" s="27"/>
      <c r="I6" s="27"/>
    </row>
    <row r="7" spans="1:17" outlineLevel="2">
      <c r="A7" s="1"/>
      <c r="B7" s="1"/>
      <c r="C7" s="3"/>
      <c r="D7" s="4"/>
      <c r="E7" s="5"/>
      <c r="F7" s="6"/>
      <c r="G7" s="8"/>
      <c r="H7" s="27"/>
      <c r="I7" s="27"/>
    </row>
    <row r="8" spans="1:17" outlineLevel="2">
      <c r="A8" s="1"/>
      <c r="B8" s="1"/>
      <c r="C8" s="3"/>
      <c r="D8" s="4"/>
      <c r="E8" s="5"/>
      <c r="F8" s="6"/>
      <c r="G8" s="8"/>
      <c r="H8" s="27"/>
      <c r="I8" s="27"/>
    </row>
    <row r="9" spans="1:17" outlineLevel="2">
      <c r="A9" s="1"/>
      <c r="B9" s="1"/>
      <c r="C9" s="3"/>
      <c r="D9" s="4"/>
      <c r="E9" s="5"/>
      <c r="F9" s="9"/>
      <c r="G9" s="8"/>
      <c r="H9" s="27"/>
      <c r="I9" s="27"/>
    </row>
    <row r="10" spans="1:17" outlineLevel="2">
      <c r="A10" s="1"/>
      <c r="B10" s="1"/>
      <c r="C10" s="3"/>
      <c r="D10" s="4"/>
      <c r="E10" s="5"/>
      <c r="F10" s="6"/>
      <c r="G10" s="8"/>
      <c r="H10" s="27"/>
      <c r="I10" s="27"/>
    </row>
    <row r="11" spans="1:17" outlineLevel="2">
      <c r="A11" s="1"/>
      <c r="B11" s="1"/>
      <c r="C11" s="3"/>
      <c r="D11" s="4"/>
      <c r="E11" s="5"/>
      <c r="F11" s="6"/>
      <c r="G11" s="8"/>
      <c r="H11" s="27"/>
      <c r="I11" s="27"/>
    </row>
    <row r="12" spans="1:17" outlineLevel="2">
      <c r="A12" s="1"/>
      <c r="B12" s="1"/>
      <c r="C12" s="3"/>
      <c r="D12" s="4"/>
      <c r="E12" s="5"/>
      <c r="F12" s="6"/>
      <c r="G12" s="8"/>
      <c r="H12" s="27"/>
      <c r="I12" s="27"/>
    </row>
    <row r="13" spans="1:17" outlineLevel="2">
      <c r="A13" s="1"/>
      <c r="B13" s="1"/>
      <c r="C13" s="3"/>
      <c r="D13" s="4"/>
      <c r="E13" s="5"/>
      <c r="F13" s="6"/>
      <c r="G13" s="8"/>
      <c r="H13" s="27"/>
      <c r="I13" s="27"/>
    </row>
    <row r="14" spans="1:17" outlineLevel="2">
      <c r="A14" s="1"/>
      <c r="B14" s="1"/>
      <c r="C14" s="3"/>
      <c r="D14" s="4"/>
      <c r="E14" s="5"/>
      <c r="F14" s="6"/>
      <c r="G14" s="8"/>
      <c r="H14" s="27"/>
      <c r="I14" s="27"/>
    </row>
    <row r="15" spans="1:17" outlineLevel="2">
      <c r="A15" s="1"/>
      <c r="B15" s="1"/>
      <c r="C15" s="3"/>
      <c r="D15" s="4"/>
      <c r="E15" s="5"/>
      <c r="F15" s="6"/>
      <c r="G15" s="8"/>
      <c r="H15" s="27"/>
      <c r="I15" s="27"/>
    </row>
    <row r="16" spans="1:17" outlineLevel="2">
      <c r="A16" s="1"/>
      <c r="B16" s="1"/>
      <c r="C16" s="3"/>
      <c r="D16" s="4"/>
      <c r="E16" s="5"/>
      <c r="F16" s="6"/>
      <c r="G16" s="8"/>
      <c r="H16" s="27"/>
      <c r="I16" s="27"/>
    </row>
    <row r="17" spans="1:9" outlineLevel="2">
      <c r="A17" s="1"/>
      <c r="B17" s="1"/>
      <c r="C17" s="3"/>
      <c r="D17" s="4"/>
      <c r="E17" s="5"/>
      <c r="F17" s="6"/>
      <c r="G17" s="8"/>
      <c r="H17" s="27"/>
      <c r="I17" s="27"/>
    </row>
    <row r="18" spans="1:9" outlineLevel="2">
      <c r="A18" s="1"/>
      <c r="B18" s="1"/>
      <c r="C18" s="3"/>
      <c r="D18" s="4"/>
      <c r="E18" s="5"/>
      <c r="F18" s="6"/>
      <c r="G18" s="8"/>
      <c r="H18" s="27"/>
      <c r="I18" s="27"/>
    </row>
    <row r="19" spans="1:9" outlineLevel="2">
      <c r="A19" s="1"/>
      <c r="B19" s="1"/>
      <c r="C19" s="3"/>
      <c r="D19" s="4"/>
      <c r="E19" s="5"/>
      <c r="F19" s="6"/>
      <c r="G19" s="8"/>
      <c r="H19" s="27"/>
      <c r="I19" s="27"/>
    </row>
    <row r="20" spans="1:9" outlineLevel="2">
      <c r="A20" s="1"/>
      <c r="B20" s="1"/>
      <c r="C20" s="3"/>
      <c r="D20" s="4"/>
      <c r="E20" s="5"/>
      <c r="F20" s="6"/>
      <c r="G20" s="8"/>
      <c r="H20" s="27"/>
      <c r="I20" s="27"/>
    </row>
    <row r="21" spans="1:9" outlineLevel="2">
      <c r="A21" s="1"/>
      <c r="B21" s="1"/>
      <c r="C21" s="3"/>
      <c r="D21" s="4"/>
      <c r="E21" s="5"/>
      <c r="F21" s="6"/>
      <c r="G21" s="8"/>
      <c r="H21" s="27"/>
      <c r="I21" s="27"/>
    </row>
    <row r="22" spans="1:9" outlineLevel="2">
      <c r="A22" s="1"/>
      <c r="B22" s="1"/>
      <c r="C22" s="3"/>
      <c r="D22" s="4"/>
      <c r="E22" s="5"/>
      <c r="F22" s="6"/>
      <c r="G22" s="8"/>
      <c r="H22" s="27"/>
      <c r="I22" s="27"/>
    </row>
    <row r="23" spans="1:9" outlineLevel="2">
      <c r="A23" s="1"/>
      <c r="B23" s="1"/>
      <c r="C23" s="3"/>
      <c r="D23" s="4"/>
      <c r="E23" s="5"/>
      <c r="F23" s="6"/>
      <c r="G23" s="8"/>
      <c r="H23" s="27"/>
      <c r="I23" s="27"/>
    </row>
    <row r="24" spans="1:9" outlineLevel="2">
      <c r="A24" s="1"/>
      <c r="B24" s="1"/>
      <c r="C24" s="3"/>
      <c r="D24" s="4"/>
      <c r="E24" s="5"/>
      <c r="F24" s="6"/>
      <c r="G24" s="8"/>
      <c r="H24" s="27"/>
      <c r="I24" s="27"/>
    </row>
    <row r="25" spans="1:9" outlineLevel="2">
      <c r="A25" s="1"/>
      <c r="B25" s="1"/>
      <c r="C25" s="3"/>
      <c r="D25" s="4"/>
      <c r="E25" s="5"/>
      <c r="F25" s="6"/>
      <c r="G25" s="27"/>
      <c r="H25" s="27"/>
      <c r="I25" s="27"/>
    </row>
    <row r="26" spans="1:9" outlineLevel="2">
      <c r="A26" s="1"/>
      <c r="B26" s="1"/>
      <c r="C26" s="3"/>
      <c r="D26" s="4"/>
      <c r="E26" s="5"/>
      <c r="F26" s="6"/>
      <c r="G26" s="8"/>
      <c r="H26" s="27"/>
      <c r="I26" s="27"/>
    </row>
    <row r="27" spans="1:9" outlineLevel="2">
      <c r="A27" s="1"/>
      <c r="B27" s="1"/>
      <c r="C27" s="3"/>
      <c r="D27" s="4"/>
      <c r="E27" s="5"/>
      <c r="F27" s="6"/>
      <c r="G27" s="8"/>
      <c r="H27" s="27"/>
      <c r="I27" s="27"/>
    </row>
    <row r="28" spans="1:9" outlineLevel="2">
      <c r="A28" s="1"/>
      <c r="B28" s="1"/>
      <c r="C28" s="3"/>
      <c r="D28" s="4"/>
      <c r="E28" s="5"/>
      <c r="F28" s="6"/>
      <c r="G28" s="8"/>
      <c r="H28" s="27"/>
      <c r="I28" s="27"/>
    </row>
    <row r="29" spans="1:9" outlineLevel="2">
      <c r="A29" s="1"/>
      <c r="B29" s="1"/>
      <c r="C29" s="3"/>
      <c r="D29" s="4"/>
      <c r="E29" s="5"/>
      <c r="F29" s="6"/>
      <c r="G29" s="8"/>
      <c r="H29" s="27"/>
      <c r="I29" s="27"/>
    </row>
    <row r="30" spans="1:9" outlineLevel="2">
      <c r="A30" s="1"/>
      <c r="B30" s="1"/>
      <c r="C30" s="3"/>
      <c r="D30" s="4"/>
      <c r="E30" s="5"/>
      <c r="F30" s="6"/>
      <c r="G30" s="8"/>
      <c r="H30" s="27"/>
      <c r="I30" s="27"/>
    </row>
    <row r="31" spans="1:9" ht="14.4" thickBot="1">
      <c r="A31" s="68"/>
      <c r="B31" s="68" t="s">
        <v>426</v>
      </c>
      <c r="C31" s="69"/>
      <c r="D31" s="70"/>
      <c r="E31" s="71"/>
      <c r="F31" s="72"/>
      <c r="G31" s="73">
        <f>SUBTOTAL(9,G4:G30)</f>
        <v>0</v>
      </c>
      <c r="H31" s="74">
        <f>SUBTOTAL(9,H4:H30)</f>
        <v>0</v>
      </c>
      <c r="I31" s="101"/>
    </row>
    <row r="32" spans="1:9" ht="14.4" thickTop="1"/>
  </sheetData>
  <mergeCells count="1">
    <mergeCell ref="A1:B2"/>
  </mergeCells>
  <conditionalFormatting sqref="A15:B16">
    <cfRule type="expression" dxfId="82" priority="95" stopIfTrue="1">
      <formula>RIGHT($B15,5)="Total"</formula>
    </cfRule>
  </conditionalFormatting>
  <conditionalFormatting sqref="B6:B14 C15:F15 B4:C5 G4:I30 A4:A14 A17:F30">
    <cfRule type="expression" dxfId="81" priority="67" stopIfTrue="1">
      <formula>RIGHT($B4,5)="Total"</formula>
    </cfRule>
  </conditionalFormatting>
  <conditionalFormatting sqref="C6:F13">
    <cfRule type="expression" dxfId="80" priority="90" stopIfTrue="1">
      <formula>RIGHT($B6,5)="Total"</formula>
    </cfRule>
  </conditionalFormatting>
  <conditionalFormatting sqref="C14:F14 C16:F16 A31:Q31">
    <cfRule type="expression" dxfId="79" priority="115" stopIfTrue="1">
      <formula>RIGHT($B14,5)="Total"</formula>
    </cfRule>
  </conditionalFormatting>
  <pageMargins left="0.7" right="0.7" top="0.75" bottom="0.75" header="0.3" footer="0.3"/>
  <pageSetup paperSize="17" scale="5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0DF977F-AED6-42A8-936B-E7A46BF4C5A3}">
          <x14:formula1>
            <xm:f>'Grant Types'!$B$2:$B$5</xm:f>
          </x14:formula1>
          <xm:sqref>J4:J30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0EF10-25AA-4500-AB35-28256CB1D8BA}">
  <dimension ref="B2:B5"/>
  <sheetViews>
    <sheetView workbookViewId="0">
      <selection activeCell="B5" sqref="B5"/>
    </sheetView>
  </sheetViews>
  <sheetFormatPr defaultRowHeight="13.8"/>
  <sheetData>
    <row r="2" spans="2:2">
      <c r="B2" t="s">
        <v>1036</v>
      </c>
    </row>
    <row r="3" spans="2:2">
      <c r="B3" t="s">
        <v>1037</v>
      </c>
    </row>
    <row r="4" spans="2:2">
      <c r="B4" t="s">
        <v>1038</v>
      </c>
    </row>
    <row r="5" spans="2:2">
      <c r="B5" t="s">
        <v>1039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E7139-1391-4DE7-A131-6910866D03A9}">
  <dimension ref="A1:H442"/>
  <sheetViews>
    <sheetView topLeftCell="A414" workbookViewId="0">
      <selection activeCell="D2" sqref="D2:D439"/>
    </sheetView>
  </sheetViews>
  <sheetFormatPr defaultRowHeight="13.8" outlineLevelRow="2"/>
  <cols>
    <col min="1" max="1" width="39.59765625" style="56" bestFit="1" customWidth="1"/>
    <col min="2" max="2" width="16.69921875" customWidth="1"/>
    <col min="3" max="3" width="41.296875" style="52" bestFit="1" customWidth="1"/>
    <col min="4" max="4" width="7.69921875" bestFit="1" customWidth="1"/>
    <col min="5" max="5" width="6.09765625" bestFit="1" customWidth="1"/>
    <col min="6" max="6" width="32.8984375" customWidth="1"/>
    <col min="7" max="7" width="21.296875" bestFit="1" customWidth="1"/>
    <col min="8" max="8" width="23" customWidth="1"/>
  </cols>
  <sheetData>
    <row r="1" spans="1:8" ht="26.4">
      <c r="A1" s="51" t="s">
        <v>2</v>
      </c>
      <c r="B1" s="47" t="s">
        <v>454</v>
      </c>
      <c r="C1" s="47" t="s">
        <v>0</v>
      </c>
      <c r="D1" s="48" t="s">
        <v>1</v>
      </c>
      <c r="E1" s="48" t="s">
        <v>3</v>
      </c>
      <c r="F1" s="47" t="s">
        <v>4</v>
      </c>
      <c r="G1" s="49" t="s">
        <v>5</v>
      </c>
      <c r="H1" s="50" t="s">
        <v>6</v>
      </c>
    </row>
    <row r="2" spans="1:8" outlineLevel="2">
      <c r="A2" s="13" t="s">
        <v>268</v>
      </c>
      <c r="B2" s="12" t="s">
        <v>9</v>
      </c>
      <c r="C2" s="1" t="s">
        <v>459</v>
      </c>
      <c r="D2" s="3">
        <v>94.003</v>
      </c>
      <c r="E2" s="10"/>
      <c r="F2" s="11" t="s">
        <v>269</v>
      </c>
      <c r="G2" s="8">
        <v>300052</v>
      </c>
      <c r="H2" s="27">
        <v>0</v>
      </c>
    </row>
    <row r="3" spans="1:8" outlineLevel="2">
      <c r="A3" s="13" t="s">
        <v>268</v>
      </c>
      <c r="B3" s="12" t="s">
        <v>9</v>
      </c>
      <c r="C3" s="1" t="s">
        <v>459</v>
      </c>
      <c r="D3" s="3">
        <v>94.006</v>
      </c>
      <c r="E3" s="10"/>
      <c r="F3" s="11" t="s">
        <v>270</v>
      </c>
      <c r="G3" s="8">
        <v>2400776</v>
      </c>
      <c r="H3" s="27">
        <v>2400776</v>
      </c>
    </row>
    <row r="4" spans="1:8" outlineLevel="2">
      <c r="A4" s="13" t="s">
        <v>268</v>
      </c>
      <c r="B4" s="12" t="s">
        <v>9</v>
      </c>
      <c r="C4" s="1" t="s">
        <v>459</v>
      </c>
      <c r="D4" s="3">
        <v>94.009</v>
      </c>
      <c r="E4" s="10"/>
      <c r="F4" s="11" t="s">
        <v>270</v>
      </c>
      <c r="G4" s="8">
        <v>228093</v>
      </c>
      <c r="H4" s="27">
        <v>0</v>
      </c>
    </row>
    <row r="5" spans="1:8" ht="22.8" outlineLevel="2">
      <c r="A5" s="13" t="s">
        <v>268</v>
      </c>
      <c r="B5" s="12" t="s">
        <v>9</v>
      </c>
      <c r="C5" s="1" t="s">
        <v>459</v>
      </c>
      <c r="D5" s="3">
        <v>94.013000000000005</v>
      </c>
      <c r="E5" s="10"/>
      <c r="F5" s="11" t="s">
        <v>271</v>
      </c>
      <c r="G5" s="8">
        <v>62206</v>
      </c>
      <c r="H5" s="27">
        <v>0</v>
      </c>
    </row>
    <row r="6" spans="1:8" outlineLevel="1">
      <c r="A6" s="57" t="s">
        <v>444</v>
      </c>
      <c r="B6" s="34"/>
      <c r="C6" s="23"/>
      <c r="D6" s="24"/>
      <c r="E6" s="25"/>
      <c r="F6" s="26"/>
      <c r="G6" s="28">
        <f>SUBTOTAL(9,G2:G5)</f>
        <v>2991127</v>
      </c>
      <c r="H6" s="28">
        <f>SUBTOTAL(9,H2:H5)</f>
        <v>2400776</v>
      </c>
    </row>
    <row r="7" spans="1:8" ht="22.8" outlineLevel="2">
      <c r="A7" s="13" t="s">
        <v>29</v>
      </c>
      <c r="B7" s="7" t="s">
        <v>9</v>
      </c>
      <c r="C7" s="1" t="s">
        <v>456</v>
      </c>
      <c r="D7" s="3">
        <v>10.025</v>
      </c>
      <c r="E7" s="5"/>
      <c r="F7" s="6" t="s">
        <v>30</v>
      </c>
      <c r="G7" s="8">
        <v>326851</v>
      </c>
      <c r="H7" s="27">
        <v>0</v>
      </c>
    </row>
    <row r="8" spans="1:8" outlineLevel="2">
      <c r="A8" s="13" t="s">
        <v>29</v>
      </c>
      <c r="B8" s="7" t="s">
        <v>9</v>
      </c>
      <c r="C8" s="1" t="s">
        <v>456</v>
      </c>
      <c r="D8" s="3">
        <v>10.069000000000001</v>
      </c>
      <c r="E8" s="5"/>
      <c r="F8" s="6" t="s">
        <v>31</v>
      </c>
      <c r="G8" s="8">
        <v>59159</v>
      </c>
      <c r="H8" s="27">
        <v>0</v>
      </c>
    </row>
    <row r="9" spans="1:8" outlineLevel="2">
      <c r="A9" s="13" t="s">
        <v>29</v>
      </c>
      <c r="B9" s="7" t="s">
        <v>9</v>
      </c>
      <c r="C9" s="1" t="s">
        <v>456</v>
      </c>
      <c r="D9" s="3">
        <v>10.153</v>
      </c>
      <c r="E9" s="5"/>
      <c r="F9" s="6" t="s">
        <v>32</v>
      </c>
      <c r="G9" s="8">
        <v>34835</v>
      </c>
      <c r="H9" s="27">
        <v>0</v>
      </c>
    </row>
    <row r="10" spans="1:8" ht="22.8" outlineLevel="2">
      <c r="A10" s="13" t="s">
        <v>29</v>
      </c>
      <c r="B10" s="7" t="s">
        <v>9</v>
      </c>
      <c r="C10" s="1" t="s">
        <v>456</v>
      </c>
      <c r="D10" s="3">
        <v>10.156000000000001</v>
      </c>
      <c r="E10" s="5"/>
      <c r="F10" s="6" t="s">
        <v>33</v>
      </c>
      <c r="G10" s="8">
        <v>42366</v>
      </c>
      <c r="H10" s="27">
        <v>12000</v>
      </c>
    </row>
    <row r="11" spans="1:8" outlineLevel="2">
      <c r="A11" s="13" t="s">
        <v>29</v>
      </c>
      <c r="B11" s="7" t="s">
        <v>9</v>
      </c>
      <c r="C11" s="1" t="s">
        <v>456</v>
      </c>
      <c r="D11" s="3">
        <v>10.163</v>
      </c>
      <c r="E11" s="5"/>
      <c r="F11" s="6" t="s">
        <v>34</v>
      </c>
      <c r="G11" s="8">
        <v>9187</v>
      </c>
      <c r="H11" s="27">
        <v>0</v>
      </c>
    </row>
    <row r="12" spans="1:8" outlineLevel="2">
      <c r="A12" s="13" t="s">
        <v>29</v>
      </c>
      <c r="B12" s="7" t="s">
        <v>9</v>
      </c>
      <c r="C12" s="1" t="s">
        <v>456</v>
      </c>
      <c r="D12" s="3">
        <v>10.17</v>
      </c>
      <c r="E12" s="5"/>
      <c r="F12" s="6" t="s">
        <v>35</v>
      </c>
      <c r="G12" s="8">
        <v>552937</v>
      </c>
      <c r="H12" s="27">
        <v>399132</v>
      </c>
    </row>
    <row r="13" spans="1:8" ht="22.8" outlineLevel="2">
      <c r="A13" s="13" t="s">
        <v>29</v>
      </c>
      <c r="B13" s="7" t="s">
        <v>9</v>
      </c>
      <c r="C13" s="1" t="s">
        <v>456</v>
      </c>
      <c r="D13" s="3">
        <v>10.170999999999999</v>
      </c>
      <c r="E13" s="5"/>
      <c r="F13" s="6" t="s">
        <v>36</v>
      </c>
      <c r="G13" s="8">
        <v>560212</v>
      </c>
      <c r="H13" s="27">
        <v>2500</v>
      </c>
    </row>
    <row r="14" spans="1:8" outlineLevel="2">
      <c r="A14" s="13" t="s">
        <v>29</v>
      </c>
      <c r="B14" s="7" t="s">
        <v>9</v>
      </c>
      <c r="C14" s="1" t="s">
        <v>456</v>
      </c>
      <c r="D14" s="3">
        <v>10.173999999999999</v>
      </c>
      <c r="E14" s="5"/>
      <c r="F14" s="6" t="s">
        <v>37</v>
      </c>
      <c r="G14" s="8">
        <v>108151</v>
      </c>
      <c r="H14" s="27">
        <v>0</v>
      </c>
    </row>
    <row r="15" spans="1:8" outlineLevel="2">
      <c r="A15" s="13" t="s">
        <v>29</v>
      </c>
      <c r="B15" s="7" t="s">
        <v>9</v>
      </c>
      <c r="C15" s="1" t="s">
        <v>456</v>
      </c>
      <c r="D15" s="3">
        <v>10.176</v>
      </c>
      <c r="E15" s="5"/>
      <c r="F15" s="6" t="s">
        <v>38</v>
      </c>
      <c r="G15" s="8">
        <v>11280081</v>
      </c>
      <c r="H15" s="27">
        <v>9235958</v>
      </c>
    </row>
    <row r="16" spans="1:8" outlineLevel="2">
      <c r="A16" s="13" t="s">
        <v>29</v>
      </c>
      <c r="B16" s="7" t="s">
        <v>9</v>
      </c>
      <c r="C16" s="1" t="s">
        <v>456</v>
      </c>
      <c r="D16" s="3">
        <v>10.182</v>
      </c>
      <c r="E16" s="5"/>
      <c r="F16" s="6" t="s">
        <v>39</v>
      </c>
      <c r="G16" s="8">
        <v>592010</v>
      </c>
      <c r="H16" s="27">
        <v>515830</v>
      </c>
    </row>
    <row r="17" spans="1:8" outlineLevel="2">
      <c r="A17" s="13" t="s">
        <v>29</v>
      </c>
      <c r="B17" s="7" t="s">
        <v>9</v>
      </c>
      <c r="C17" s="1" t="s">
        <v>456</v>
      </c>
      <c r="D17" s="3">
        <v>10.185</v>
      </c>
      <c r="E17" s="5"/>
      <c r="F17" s="6" t="s">
        <v>39</v>
      </c>
      <c r="G17" s="8">
        <v>273286</v>
      </c>
      <c r="H17" s="27">
        <v>273286</v>
      </c>
    </row>
    <row r="18" spans="1:8" ht="22.8" outlineLevel="2">
      <c r="A18" s="13" t="s">
        <v>29</v>
      </c>
      <c r="B18" s="7" t="s">
        <v>9</v>
      </c>
      <c r="C18" s="1" t="s">
        <v>456</v>
      </c>
      <c r="D18" s="3">
        <v>10.19</v>
      </c>
      <c r="E18" s="5"/>
      <c r="F18" s="6" t="s">
        <v>40</v>
      </c>
      <c r="G18" s="8">
        <v>129171</v>
      </c>
      <c r="H18" s="27">
        <v>100000</v>
      </c>
    </row>
    <row r="19" spans="1:8" ht="22.8" outlineLevel="2">
      <c r="A19" s="13" t="s">
        <v>29</v>
      </c>
      <c r="B19" s="7" t="s">
        <v>9</v>
      </c>
      <c r="C19" s="1" t="s">
        <v>456</v>
      </c>
      <c r="D19" s="3">
        <v>10.475</v>
      </c>
      <c r="E19" s="5"/>
      <c r="F19" s="6" t="s">
        <v>41</v>
      </c>
      <c r="G19" s="8">
        <v>1058184</v>
      </c>
      <c r="H19" s="27">
        <v>0</v>
      </c>
    </row>
    <row r="20" spans="1:8" outlineLevel="2">
      <c r="A20" s="13" t="s">
        <v>29</v>
      </c>
      <c r="B20" s="7" t="s">
        <v>9</v>
      </c>
      <c r="C20" s="1" t="s">
        <v>456</v>
      </c>
      <c r="D20" s="3">
        <v>10.477</v>
      </c>
      <c r="E20" s="5"/>
      <c r="F20" s="6" t="s">
        <v>42</v>
      </c>
      <c r="G20" s="8">
        <v>517130</v>
      </c>
      <c r="H20" s="27">
        <v>0</v>
      </c>
    </row>
    <row r="21" spans="1:8" ht="22.8" outlineLevel="2">
      <c r="A21" s="13" t="s">
        <v>29</v>
      </c>
      <c r="B21" s="7" t="s">
        <v>9</v>
      </c>
      <c r="C21" s="1" t="s">
        <v>456</v>
      </c>
      <c r="D21" s="3">
        <v>10.525</v>
      </c>
      <c r="E21" s="5"/>
      <c r="F21" s="9" t="s">
        <v>43</v>
      </c>
      <c r="G21" s="8">
        <v>154201</v>
      </c>
      <c r="H21" s="27">
        <v>42800</v>
      </c>
    </row>
    <row r="22" spans="1:8" outlineLevel="2">
      <c r="A22" s="13" t="s">
        <v>29</v>
      </c>
      <c r="B22" s="7" t="s">
        <v>9</v>
      </c>
      <c r="C22" s="1" t="s">
        <v>456</v>
      </c>
      <c r="D22" s="3">
        <v>10.901999999999999</v>
      </c>
      <c r="E22" s="5"/>
      <c r="F22" s="6" t="s">
        <v>44</v>
      </c>
      <c r="G22" s="8">
        <v>88102</v>
      </c>
      <c r="H22" s="27">
        <v>0</v>
      </c>
    </row>
    <row r="23" spans="1:8" outlineLevel="2">
      <c r="A23" s="13" t="s">
        <v>29</v>
      </c>
      <c r="B23" s="7" t="s">
        <v>9</v>
      </c>
      <c r="C23" s="1" t="s">
        <v>456</v>
      </c>
      <c r="D23" s="3">
        <v>10.912000000000001</v>
      </c>
      <c r="E23" s="5"/>
      <c r="F23" s="6" t="s">
        <v>45</v>
      </c>
      <c r="G23" s="8">
        <v>87544</v>
      </c>
      <c r="H23" s="27">
        <v>0</v>
      </c>
    </row>
    <row r="24" spans="1:8" outlineLevel="2">
      <c r="A24" s="13" t="s">
        <v>29</v>
      </c>
      <c r="B24" s="7" t="s">
        <v>9</v>
      </c>
      <c r="C24" s="1" t="s">
        <v>456</v>
      </c>
      <c r="D24" s="3">
        <v>10.932</v>
      </c>
      <c r="E24" s="5"/>
      <c r="F24" s="6" t="s">
        <v>46</v>
      </c>
      <c r="G24" s="8">
        <v>856876</v>
      </c>
      <c r="H24" s="27">
        <v>709732</v>
      </c>
    </row>
    <row r="25" spans="1:8" outlineLevel="2">
      <c r="A25" s="13" t="s">
        <v>29</v>
      </c>
      <c r="B25" s="7" t="s">
        <v>9</v>
      </c>
      <c r="C25" s="1" t="s">
        <v>452</v>
      </c>
      <c r="D25" s="3">
        <v>10.541</v>
      </c>
      <c r="E25" s="5"/>
      <c r="F25" s="6" t="s">
        <v>67</v>
      </c>
      <c r="G25" s="8">
        <v>270074</v>
      </c>
      <c r="H25" s="27">
        <v>0</v>
      </c>
    </row>
    <row r="26" spans="1:8" outlineLevel="2">
      <c r="A26" s="13" t="s">
        <v>29</v>
      </c>
      <c r="B26" s="7" t="s">
        <v>9</v>
      </c>
      <c r="C26" s="1" t="s">
        <v>452</v>
      </c>
      <c r="D26" s="3">
        <v>10.553000000000001</v>
      </c>
      <c r="E26" s="5"/>
      <c r="F26" s="6" t="s">
        <v>68</v>
      </c>
      <c r="G26" s="8">
        <v>8274880</v>
      </c>
      <c r="H26" s="27">
        <v>8274880</v>
      </c>
    </row>
    <row r="27" spans="1:8" outlineLevel="2">
      <c r="A27" s="13" t="s">
        <v>29</v>
      </c>
      <c r="B27" s="7" t="s">
        <v>9</v>
      </c>
      <c r="C27" s="1" t="s">
        <v>452</v>
      </c>
      <c r="D27" s="3">
        <v>10.555</v>
      </c>
      <c r="E27" s="5"/>
      <c r="F27" s="6" t="s">
        <v>69</v>
      </c>
      <c r="G27" s="8">
        <v>22732818</v>
      </c>
      <c r="H27" s="27">
        <v>22732818</v>
      </c>
    </row>
    <row r="28" spans="1:8" outlineLevel="2">
      <c r="A28" s="13" t="s">
        <v>29</v>
      </c>
      <c r="B28" s="7" t="s">
        <v>58</v>
      </c>
      <c r="C28" s="1" t="s">
        <v>452</v>
      </c>
      <c r="D28" s="3">
        <v>10.555</v>
      </c>
      <c r="E28" s="5"/>
      <c r="F28" s="6" t="s">
        <v>70</v>
      </c>
      <c r="G28" s="8">
        <v>3496471</v>
      </c>
      <c r="H28" s="27">
        <v>0</v>
      </c>
    </row>
    <row r="29" spans="1:8" outlineLevel="2">
      <c r="A29" s="13" t="s">
        <v>29</v>
      </c>
      <c r="B29" s="7" t="s">
        <v>9</v>
      </c>
      <c r="C29" s="1" t="s">
        <v>452</v>
      </c>
      <c r="D29" s="3">
        <v>10.555999999999999</v>
      </c>
      <c r="E29" s="5"/>
      <c r="F29" s="6" t="s">
        <v>71</v>
      </c>
      <c r="G29" s="8">
        <v>15683</v>
      </c>
      <c r="H29" s="27">
        <v>15683</v>
      </c>
    </row>
    <row r="30" spans="1:8" outlineLevel="2">
      <c r="A30" s="13" t="s">
        <v>29</v>
      </c>
      <c r="B30" s="7" t="s">
        <v>9</v>
      </c>
      <c r="C30" s="1" t="s">
        <v>452</v>
      </c>
      <c r="D30" s="3">
        <v>10.558</v>
      </c>
      <c r="E30" s="5"/>
      <c r="F30" s="6" t="s">
        <v>72</v>
      </c>
      <c r="G30" s="8">
        <v>5121304</v>
      </c>
      <c r="H30" s="27">
        <v>5026485</v>
      </c>
    </row>
    <row r="31" spans="1:8" outlineLevel="2">
      <c r="A31" s="13" t="s">
        <v>29</v>
      </c>
      <c r="B31" s="7" t="s">
        <v>9</v>
      </c>
      <c r="C31" s="1" t="s">
        <v>452</v>
      </c>
      <c r="D31" s="3">
        <v>10.558999999999999</v>
      </c>
      <c r="E31" s="5"/>
      <c r="F31" s="6" t="s">
        <v>73</v>
      </c>
      <c r="G31" s="8">
        <v>2758499</v>
      </c>
      <c r="H31" s="27">
        <v>2583491</v>
      </c>
    </row>
    <row r="32" spans="1:8" outlineLevel="2">
      <c r="A32" s="13" t="s">
        <v>29</v>
      </c>
      <c r="B32" s="7" t="s">
        <v>58</v>
      </c>
      <c r="C32" s="1" t="s">
        <v>452</v>
      </c>
      <c r="D32" s="3">
        <v>10.558999999999999</v>
      </c>
      <c r="E32" s="5"/>
      <c r="F32" s="6" t="s">
        <v>74</v>
      </c>
      <c r="G32" s="8">
        <v>55261</v>
      </c>
      <c r="H32" s="27">
        <v>0</v>
      </c>
    </row>
    <row r="33" spans="1:8" outlineLevel="2">
      <c r="A33" s="13" t="s">
        <v>29</v>
      </c>
      <c r="B33" s="7" t="s">
        <v>9</v>
      </c>
      <c r="C33" s="1" t="s">
        <v>452</v>
      </c>
      <c r="D33" s="3">
        <v>10.56</v>
      </c>
      <c r="E33" s="5"/>
      <c r="F33" s="6" t="s">
        <v>75</v>
      </c>
      <c r="G33" s="8">
        <v>959105</v>
      </c>
      <c r="H33" s="27">
        <v>47000</v>
      </c>
    </row>
    <row r="34" spans="1:8" outlineLevel="2">
      <c r="A34" s="13" t="s">
        <v>29</v>
      </c>
      <c r="B34" s="7" t="s">
        <v>9</v>
      </c>
      <c r="C34" s="1" t="s">
        <v>452</v>
      </c>
      <c r="D34" s="3">
        <v>10.568</v>
      </c>
      <c r="E34" s="5"/>
      <c r="F34" s="6" t="s">
        <v>76</v>
      </c>
      <c r="G34" s="8">
        <v>408338</v>
      </c>
      <c r="H34" s="27">
        <v>311929</v>
      </c>
    </row>
    <row r="35" spans="1:8" ht="22.8" outlineLevel="2">
      <c r="A35" s="13" t="s">
        <v>29</v>
      </c>
      <c r="B35" s="7" t="s">
        <v>58</v>
      </c>
      <c r="C35" s="1" t="s">
        <v>452</v>
      </c>
      <c r="D35" s="3">
        <v>10.569000000000001</v>
      </c>
      <c r="E35" s="5"/>
      <c r="F35" s="6" t="s">
        <v>77</v>
      </c>
      <c r="G35" s="8">
        <v>3471523</v>
      </c>
      <c r="H35" s="27">
        <v>0</v>
      </c>
    </row>
    <row r="36" spans="1:8" outlineLevel="2">
      <c r="A36" s="13" t="s">
        <v>29</v>
      </c>
      <c r="B36" s="7" t="s">
        <v>9</v>
      </c>
      <c r="C36" s="1" t="s">
        <v>452</v>
      </c>
      <c r="D36" s="3">
        <v>10.579000000000001</v>
      </c>
      <c r="E36" s="5"/>
      <c r="F36" s="6" t="s">
        <v>78</v>
      </c>
      <c r="G36" s="8">
        <v>126726</v>
      </c>
      <c r="H36" s="27">
        <v>126726</v>
      </c>
    </row>
    <row r="37" spans="1:8" outlineLevel="2">
      <c r="A37" s="13" t="s">
        <v>29</v>
      </c>
      <c r="B37" s="7" t="s">
        <v>9</v>
      </c>
      <c r="C37" s="1" t="s">
        <v>452</v>
      </c>
      <c r="D37" s="3">
        <v>10.582000000000001</v>
      </c>
      <c r="E37" s="5"/>
      <c r="F37" s="6" t="s">
        <v>79</v>
      </c>
      <c r="G37" s="8">
        <v>1616431</v>
      </c>
      <c r="H37" s="27">
        <v>1537276</v>
      </c>
    </row>
    <row r="38" spans="1:8" outlineLevel="2">
      <c r="A38" s="13" t="s">
        <v>29</v>
      </c>
      <c r="B38" s="7" t="s">
        <v>9</v>
      </c>
      <c r="C38" s="1" t="s">
        <v>452</v>
      </c>
      <c r="D38" s="3">
        <v>10.645</v>
      </c>
      <c r="E38" s="5"/>
      <c r="F38" s="6" t="s">
        <v>80</v>
      </c>
      <c r="G38" s="8">
        <v>128494</v>
      </c>
      <c r="H38" s="27">
        <v>0</v>
      </c>
    </row>
    <row r="39" spans="1:8" outlineLevel="2">
      <c r="A39" s="13" t="s">
        <v>29</v>
      </c>
      <c r="B39" s="7" t="s">
        <v>9</v>
      </c>
      <c r="C39" s="1" t="s">
        <v>452</v>
      </c>
      <c r="D39" s="3">
        <v>10.648999999999999</v>
      </c>
      <c r="E39" s="5"/>
      <c r="F39" s="6" t="s">
        <v>81</v>
      </c>
      <c r="G39" s="8">
        <v>8355</v>
      </c>
      <c r="H39" s="27">
        <v>0</v>
      </c>
    </row>
    <row r="40" spans="1:8" ht="22.8" outlineLevel="2">
      <c r="A40" s="13" t="s">
        <v>29</v>
      </c>
      <c r="B40" s="12" t="s">
        <v>22</v>
      </c>
      <c r="C40" s="1" t="s">
        <v>459</v>
      </c>
      <c r="D40" s="3">
        <v>10.525</v>
      </c>
      <c r="E40" s="10"/>
      <c r="F40" s="11" t="s">
        <v>125</v>
      </c>
      <c r="G40" s="8">
        <v>139669</v>
      </c>
      <c r="H40" s="27">
        <v>0</v>
      </c>
    </row>
    <row r="41" spans="1:8" ht="34.200000000000003" outlineLevel="2">
      <c r="A41" s="13" t="s">
        <v>29</v>
      </c>
      <c r="B41" s="12" t="s">
        <v>9</v>
      </c>
      <c r="C41" s="1" t="s">
        <v>459</v>
      </c>
      <c r="D41" s="3">
        <v>10.537000000000001</v>
      </c>
      <c r="E41" s="10"/>
      <c r="F41" s="11" t="s">
        <v>126</v>
      </c>
      <c r="G41" s="8">
        <v>292</v>
      </c>
      <c r="H41" s="27">
        <v>0</v>
      </c>
    </row>
    <row r="42" spans="1:8" outlineLevel="2">
      <c r="A42" s="13" t="s">
        <v>29</v>
      </c>
      <c r="B42" s="12" t="s">
        <v>58</v>
      </c>
      <c r="C42" s="1" t="s">
        <v>459</v>
      </c>
      <c r="D42" s="3">
        <v>10.542</v>
      </c>
      <c r="E42" s="10" t="s">
        <v>3</v>
      </c>
      <c r="F42" s="11" t="s">
        <v>127</v>
      </c>
      <c r="G42" s="8">
        <v>7076446</v>
      </c>
      <c r="H42" s="27">
        <v>0</v>
      </c>
    </row>
    <row r="43" spans="1:8" outlineLevel="2">
      <c r="A43" s="13" t="s">
        <v>29</v>
      </c>
      <c r="B43" s="12" t="s">
        <v>9</v>
      </c>
      <c r="C43" s="1" t="s">
        <v>459</v>
      </c>
      <c r="D43" s="3">
        <v>10.551</v>
      </c>
      <c r="E43" s="10"/>
      <c r="F43" s="11" t="s">
        <v>128</v>
      </c>
      <c r="G43" s="8">
        <v>45890343</v>
      </c>
      <c r="H43" s="27">
        <v>0</v>
      </c>
    </row>
    <row r="44" spans="1:8" outlineLevel="2">
      <c r="A44" s="13" t="s">
        <v>29</v>
      </c>
      <c r="B44" s="12" t="s">
        <v>9</v>
      </c>
      <c r="C44" s="1" t="s">
        <v>459</v>
      </c>
      <c r="D44" s="3">
        <v>10.551</v>
      </c>
      <c r="E44" s="10" t="s">
        <v>3</v>
      </c>
      <c r="F44" s="11" t="s">
        <v>128</v>
      </c>
      <c r="G44" s="8">
        <v>72178</v>
      </c>
      <c r="H44" s="27">
        <v>0</v>
      </c>
    </row>
    <row r="45" spans="1:8" outlineLevel="2">
      <c r="A45" s="13" t="s">
        <v>29</v>
      </c>
      <c r="B45" s="12" t="s">
        <v>58</v>
      </c>
      <c r="C45" s="1" t="s">
        <v>459</v>
      </c>
      <c r="D45" s="3">
        <v>10.551</v>
      </c>
      <c r="E45" s="10"/>
      <c r="F45" s="11" t="s">
        <v>129</v>
      </c>
      <c r="G45" s="8">
        <v>107749575</v>
      </c>
      <c r="H45" s="27">
        <v>0</v>
      </c>
    </row>
    <row r="46" spans="1:8" ht="22.8" outlineLevel="2">
      <c r="A46" s="13" t="s">
        <v>29</v>
      </c>
      <c r="B46" s="12" t="s">
        <v>9</v>
      </c>
      <c r="C46" s="1" t="s">
        <v>459</v>
      </c>
      <c r="D46" s="3">
        <v>10.557</v>
      </c>
      <c r="E46" s="10"/>
      <c r="F46" s="11" t="s">
        <v>130</v>
      </c>
      <c r="G46" s="8">
        <v>12004499</v>
      </c>
      <c r="H46" s="27">
        <v>0</v>
      </c>
    </row>
    <row r="47" spans="1:8" ht="22.8" outlineLevel="2">
      <c r="A47" s="13" t="s">
        <v>29</v>
      </c>
      <c r="B47" s="12" t="s">
        <v>9</v>
      </c>
      <c r="C47" s="1" t="s">
        <v>459</v>
      </c>
      <c r="D47" s="3">
        <v>10.561</v>
      </c>
      <c r="E47" s="10"/>
      <c r="F47" s="11" t="s">
        <v>131</v>
      </c>
      <c r="G47" s="8">
        <v>13942539</v>
      </c>
      <c r="H47" s="27">
        <v>1907622</v>
      </c>
    </row>
    <row r="48" spans="1:8" ht="22.8" outlineLevel="2">
      <c r="A48" s="13" t="s">
        <v>29</v>
      </c>
      <c r="B48" s="12" t="s">
        <v>9</v>
      </c>
      <c r="C48" s="1" t="s">
        <v>459</v>
      </c>
      <c r="D48" s="3">
        <v>10.561</v>
      </c>
      <c r="E48" s="10" t="s">
        <v>3</v>
      </c>
      <c r="F48" s="11" t="s">
        <v>131</v>
      </c>
      <c r="G48" s="8">
        <v>277363</v>
      </c>
      <c r="H48" s="27">
        <v>0</v>
      </c>
    </row>
    <row r="49" spans="1:8" outlineLevel="2">
      <c r="A49" s="13" t="s">
        <v>29</v>
      </c>
      <c r="B49" s="12" t="s">
        <v>9</v>
      </c>
      <c r="C49" s="1" t="s">
        <v>459</v>
      </c>
      <c r="D49" s="3">
        <v>10.565</v>
      </c>
      <c r="E49" s="10"/>
      <c r="F49" s="11" t="s">
        <v>132</v>
      </c>
      <c r="G49" s="8">
        <v>150727</v>
      </c>
      <c r="H49" s="27">
        <v>150727</v>
      </c>
    </row>
    <row r="50" spans="1:8" outlineLevel="2">
      <c r="A50" s="13" t="s">
        <v>29</v>
      </c>
      <c r="B50" s="12" t="s">
        <v>58</v>
      </c>
      <c r="C50" s="1" t="s">
        <v>459</v>
      </c>
      <c r="D50" s="3">
        <v>10.565</v>
      </c>
      <c r="E50" s="10"/>
      <c r="F50" s="11" t="s">
        <v>132</v>
      </c>
      <c r="G50" s="8">
        <v>603710</v>
      </c>
      <c r="H50" s="27">
        <v>0</v>
      </c>
    </row>
    <row r="51" spans="1:8" outlineLevel="2">
      <c r="A51" s="13" t="s">
        <v>29</v>
      </c>
      <c r="B51" s="12" t="s">
        <v>9</v>
      </c>
      <c r="C51" s="1" t="s">
        <v>459</v>
      </c>
      <c r="D51" s="3">
        <v>10.571999999999999</v>
      </c>
      <c r="E51" s="10"/>
      <c r="F51" s="11" t="s">
        <v>133</v>
      </c>
      <c r="G51" s="8">
        <v>53305</v>
      </c>
      <c r="H51" s="27">
        <v>0</v>
      </c>
    </row>
    <row r="52" spans="1:8" outlineLevel="2">
      <c r="A52" s="13" t="s">
        <v>29</v>
      </c>
      <c r="B52" s="12" t="s">
        <v>9</v>
      </c>
      <c r="C52" s="1" t="s">
        <v>459</v>
      </c>
      <c r="D52" s="3">
        <v>10.576000000000001</v>
      </c>
      <c r="E52" s="10"/>
      <c r="F52" s="11" t="s">
        <v>134</v>
      </c>
      <c r="G52" s="8">
        <v>87669</v>
      </c>
      <c r="H52" s="27">
        <v>58001</v>
      </c>
    </row>
    <row r="53" spans="1:8" outlineLevel="2">
      <c r="A53" s="13" t="s">
        <v>29</v>
      </c>
      <c r="B53" s="12" t="s">
        <v>9</v>
      </c>
      <c r="C53" s="1" t="s">
        <v>459</v>
      </c>
      <c r="D53" s="3">
        <v>10.576000000000001</v>
      </c>
      <c r="E53" s="10" t="s">
        <v>3</v>
      </c>
      <c r="F53" s="11" t="s">
        <v>134</v>
      </c>
      <c r="G53" s="8">
        <v>37510</v>
      </c>
      <c r="H53" s="27">
        <v>0</v>
      </c>
    </row>
    <row r="54" spans="1:8" outlineLevel="2">
      <c r="A54" s="13" t="s">
        <v>29</v>
      </c>
      <c r="B54" s="12" t="s">
        <v>9</v>
      </c>
      <c r="C54" s="1" t="s">
        <v>459</v>
      </c>
      <c r="D54" s="3">
        <v>10.577999999999999</v>
      </c>
      <c r="E54" s="10"/>
      <c r="F54" s="11" t="s">
        <v>135</v>
      </c>
      <c r="G54" s="8">
        <v>33938</v>
      </c>
      <c r="H54" s="27">
        <v>0</v>
      </c>
    </row>
    <row r="55" spans="1:8" ht="22.8" outlineLevel="2">
      <c r="A55" s="13" t="s">
        <v>29</v>
      </c>
      <c r="B55" s="12" t="s">
        <v>9</v>
      </c>
      <c r="C55" s="1" t="s">
        <v>459</v>
      </c>
      <c r="D55" s="3">
        <v>10.646000000000001</v>
      </c>
      <c r="E55" s="10"/>
      <c r="F55" s="11" t="s">
        <v>136</v>
      </c>
      <c r="G55" s="8">
        <v>16223</v>
      </c>
      <c r="H55" s="27">
        <v>0</v>
      </c>
    </row>
    <row r="56" spans="1:8" outlineLevel="2">
      <c r="A56" s="13" t="s">
        <v>29</v>
      </c>
      <c r="B56" s="12" t="s">
        <v>9</v>
      </c>
      <c r="C56" s="1" t="s">
        <v>459</v>
      </c>
      <c r="D56" s="3">
        <v>10.648999999999999</v>
      </c>
      <c r="E56" s="10" t="s">
        <v>3</v>
      </c>
      <c r="F56" s="11" t="s">
        <v>137</v>
      </c>
      <c r="G56" s="8">
        <v>631358</v>
      </c>
      <c r="H56" s="27">
        <v>0</v>
      </c>
    </row>
    <row r="57" spans="1:8" ht="22.8" outlineLevel="2">
      <c r="A57" s="13" t="s">
        <v>29</v>
      </c>
      <c r="B57" s="12" t="s">
        <v>22</v>
      </c>
      <c r="C57" s="1" t="s">
        <v>459</v>
      </c>
      <c r="D57" s="3">
        <v>10.999000000000001</v>
      </c>
      <c r="E57" s="10"/>
      <c r="F57" s="11" t="s">
        <v>138</v>
      </c>
      <c r="G57" s="8">
        <v>181285</v>
      </c>
      <c r="H57" s="27">
        <v>0</v>
      </c>
    </row>
    <row r="58" spans="1:8" outlineLevel="2">
      <c r="A58" s="13" t="s">
        <v>29</v>
      </c>
      <c r="B58" s="7" t="s">
        <v>9</v>
      </c>
      <c r="C58" s="14" t="s">
        <v>463</v>
      </c>
      <c r="D58" s="3">
        <v>10.691000000000001</v>
      </c>
      <c r="E58" s="5"/>
      <c r="F58" s="6" t="s">
        <v>303</v>
      </c>
      <c r="G58" s="8">
        <v>5497</v>
      </c>
      <c r="H58" s="27">
        <v>0</v>
      </c>
    </row>
    <row r="59" spans="1:8" outlineLevel="2">
      <c r="A59" s="13" t="s">
        <v>29</v>
      </c>
      <c r="B59" s="7" t="s">
        <v>9</v>
      </c>
      <c r="C59" s="14" t="s">
        <v>463</v>
      </c>
      <c r="D59" s="3">
        <v>10.932</v>
      </c>
      <c r="E59" s="5"/>
      <c r="F59" s="15" t="s">
        <v>304</v>
      </c>
      <c r="G59" s="8">
        <v>461961</v>
      </c>
      <c r="H59" s="27">
        <v>0</v>
      </c>
    </row>
    <row r="60" spans="1:8" outlineLevel="2">
      <c r="A60" s="13" t="s">
        <v>29</v>
      </c>
      <c r="B60" s="7" t="s">
        <v>9</v>
      </c>
      <c r="C60" s="14" t="s">
        <v>463</v>
      </c>
      <c r="D60" s="3">
        <v>10.912000000000001</v>
      </c>
      <c r="E60" s="5"/>
      <c r="F60" s="6" t="s">
        <v>45</v>
      </c>
      <c r="G60" s="30">
        <v>140984</v>
      </c>
      <c r="H60" s="27">
        <v>0</v>
      </c>
    </row>
    <row r="61" spans="1:8" outlineLevel="2">
      <c r="A61" s="20" t="s">
        <v>29</v>
      </c>
      <c r="B61" s="12" t="s">
        <v>9</v>
      </c>
      <c r="C61" s="14" t="s">
        <v>463</v>
      </c>
      <c r="D61" s="18">
        <v>10.664</v>
      </c>
      <c r="E61" s="10"/>
      <c r="F61" s="11" t="s">
        <v>339</v>
      </c>
      <c r="G61" s="30">
        <v>1346105</v>
      </c>
      <c r="H61" s="27">
        <v>509081</v>
      </c>
    </row>
    <row r="62" spans="1:8" outlineLevel="2">
      <c r="A62" s="20" t="s">
        <v>29</v>
      </c>
      <c r="B62" s="12" t="s">
        <v>22</v>
      </c>
      <c r="C62" s="14" t="s">
        <v>463</v>
      </c>
      <c r="D62" s="18">
        <v>10.664</v>
      </c>
      <c r="E62" s="10"/>
      <c r="F62" s="11" t="s">
        <v>339</v>
      </c>
      <c r="G62" s="30">
        <v>0</v>
      </c>
      <c r="H62" s="27">
        <v>0</v>
      </c>
    </row>
    <row r="63" spans="1:8" outlineLevel="2">
      <c r="A63" s="20" t="s">
        <v>29</v>
      </c>
      <c r="B63" s="12" t="s">
        <v>9</v>
      </c>
      <c r="C63" s="14" t="s">
        <v>463</v>
      </c>
      <c r="D63" s="18">
        <v>10.673999999999999</v>
      </c>
      <c r="E63" s="10"/>
      <c r="F63" s="11" t="s">
        <v>340</v>
      </c>
      <c r="G63" s="30">
        <v>210706</v>
      </c>
      <c r="H63" s="27">
        <v>203720</v>
      </c>
    </row>
    <row r="64" spans="1:8" outlineLevel="2">
      <c r="A64" s="20" t="s">
        <v>29</v>
      </c>
      <c r="B64" s="12" t="s">
        <v>9</v>
      </c>
      <c r="C64" s="14" t="s">
        <v>463</v>
      </c>
      <c r="D64" s="18">
        <v>10.676</v>
      </c>
      <c r="E64" s="10"/>
      <c r="F64" s="11" t="s">
        <v>341</v>
      </c>
      <c r="G64" s="30">
        <v>386559</v>
      </c>
      <c r="H64" s="27">
        <v>0</v>
      </c>
    </row>
    <row r="65" spans="1:8" outlineLevel="2">
      <c r="A65" s="20" t="s">
        <v>29</v>
      </c>
      <c r="B65" s="12" t="s">
        <v>9</v>
      </c>
      <c r="C65" s="14" t="s">
        <v>463</v>
      </c>
      <c r="D65" s="18">
        <v>10.68</v>
      </c>
      <c r="E65" s="10"/>
      <c r="F65" s="11" t="s">
        <v>342</v>
      </c>
      <c r="G65" s="30">
        <v>979857</v>
      </c>
      <c r="H65" s="27">
        <v>942397</v>
      </c>
    </row>
    <row r="66" spans="1:8" outlineLevel="2">
      <c r="A66" s="20" t="s">
        <v>29</v>
      </c>
      <c r="B66" s="12" t="s">
        <v>9</v>
      </c>
      <c r="C66" s="14" t="s">
        <v>463</v>
      </c>
      <c r="D66" s="18">
        <v>10.680999999999999</v>
      </c>
      <c r="E66" s="10"/>
      <c r="F66" s="11" t="s">
        <v>343</v>
      </c>
      <c r="G66" s="30">
        <v>365</v>
      </c>
      <c r="H66" s="27">
        <v>0</v>
      </c>
    </row>
    <row r="67" spans="1:8" outlineLevel="2">
      <c r="A67" s="20" t="s">
        <v>29</v>
      </c>
      <c r="B67" s="12" t="s">
        <v>9</v>
      </c>
      <c r="C67" s="14" t="s">
        <v>463</v>
      </c>
      <c r="D67" s="18">
        <v>10.698</v>
      </c>
      <c r="E67" s="10"/>
      <c r="F67" s="11" t="s">
        <v>344</v>
      </c>
      <c r="G67" s="30">
        <v>35741</v>
      </c>
      <c r="H67" s="27">
        <v>0</v>
      </c>
    </row>
    <row r="68" spans="1:8" outlineLevel="2">
      <c r="A68" s="20" t="s">
        <v>29</v>
      </c>
      <c r="B68" s="12" t="s">
        <v>9</v>
      </c>
      <c r="C68" s="14" t="s">
        <v>463</v>
      </c>
      <c r="D68" s="18">
        <v>10.699</v>
      </c>
      <c r="E68" s="10"/>
      <c r="F68" s="11" t="s">
        <v>345</v>
      </c>
      <c r="G68" s="30">
        <v>73571</v>
      </c>
      <c r="H68" s="27">
        <v>0</v>
      </c>
    </row>
    <row r="69" spans="1:8" outlineLevel="2">
      <c r="A69" s="20" t="s">
        <v>29</v>
      </c>
      <c r="B69" s="12" t="s">
        <v>9</v>
      </c>
      <c r="C69" s="14" t="s">
        <v>463</v>
      </c>
      <c r="D69" s="18">
        <v>10.72</v>
      </c>
      <c r="E69" s="10"/>
      <c r="F69" s="11" t="s">
        <v>346</v>
      </c>
      <c r="G69" s="30">
        <v>0</v>
      </c>
      <c r="H69" s="27">
        <v>0</v>
      </c>
    </row>
    <row r="70" spans="1:8" ht="22.8" outlineLevel="2">
      <c r="A70" s="20" t="s">
        <v>29</v>
      </c>
      <c r="B70" s="12" t="s">
        <v>9</v>
      </c>
      <c r="C70" s="14" t="s">
        <v>463</v>
      </c>
      <c r="D70" s="18">
        <v>10.727</v>
      </c>
      <c r="E70" s="10"/>
      <c r="F70" s="11" t="s">
        <v>347</v>
      </c>
      <c r="G70" s="30">
        <v>10297</v>
      </c>
      <c r="H70" s="27">
        <v>0</v>
      </c>
    </row>
    <row r="71" spans="1:8" outlineLevel="2">
      <c r="A71" s="20" t="s">
        <v>29</v>
      </c>
      <c r="B71" s="12" t="s">
        <v>9</v>
      </c>
      <c r="C71" s="14" t="s">
        <v>463</v>
      </c>
      <c r="D71" s="18">
        <v>10.868</v>
      </c>
      <c r="E71" s="10"/>
      <c r="F71" s="11" t="s">
        <v>348</v>
      </c>
      <c r="G71" s="30">
        <v>71614</v>
      </c>
      <c r="H71" s="27">
        <v>70000</v>
      </c>
    </row>
    <row r="72" spans="1:8" outlineLevel="2">
      <c r="A72" s="13" t="s">
        <v>29</v>
      </c>
      <c r="B72" s="7" t="s">
        <v>9</v>
      </c>
      <c r="C72" s="1" t="s">
        <v>467</v>
      </c>
      <c r="D72" s="3">
        <v>10.664999999999999</v>
      </c>
      <c r="E72" s="5"/>
      <c r="F72" s="13" t="s">
        <v>400</v>
      </c>
      <c r="G72" s="8">
        <v>282187</v>
      </c>
      <c r="H72" s="27">
        <v>282187</v>
      </c>
    </row>
    <row r="73" spans="1:8" outlineLevel="1">
      <c r="A73" s="57" t="s">
        <v>435</v>
      </c>
      <c r="B73" s="34"/>
      <c r="C73" s="23"/>
      <c r="D73" s="24"/>
      <c r="E73" s="25"/>
      <c r="F73" s="26"/>
      <c r="G73" s="28">
        <f>SUBTOTAL(9,G7:G72)</f>
        <v>259128318</v>
      </c>
      <c r="H73" s="28">
        <f>SUBTOTAL(9,H7:H72)</f>
        <v>56071261</v>
      </c>
    </row>
    <row r="74" spans="1:8" outlineLevel="2">
      <c r="A74" s="13" t="s">
        <v>11</v>
      </c>
      <c r="B74" s="7" t="s">
        <v>9</v>
      </c>
      <c r="C74" s="1" t="s">
        <v>450</v>
      </c>
      <c r="D74" s="3">
        <v>11.307</v>
      </c>
      <c r="E74" s="5"/>
      <c r="F74" s="6" t="s">
        <v>12</v>
      </c>
      <c r="G74" s="8">
        <v>142449</v>
      </c>
      <c r="H74" s="27">
        <v>0</v>
      </c>
    </row>
    <row r="75" spans="1:8" outlineLevel="2">
      <c r="A75" s="13" t="s">
        <v>11</v>
      </c>
      <c r="B75" s="7" t="s">
        <v>9</v>
      </c>
      <c r="C75" s="1" t="s">
        <v>450</v>
      </c>
      <c r="D75" s="3">
        <v>11.307</v>
      </c>
      <c r="E75" s="5"/>
      <c r="F75" s="6" t="s">
        <v>12</v>
      </c>
      <c r="G75" s="8">
        <v>1190258</v>
      </c>
      <c r="H75" s="27">
        <v>0</v>
      </c>
    </row>
    <row r="76" spans="1:8" outlineLevel="2">
      <c r="A76" s="13" t="s">
        <v>11</v>
      </c>
      <c r="B76" s="7" t="s">
        <v>9</v>
      </c>
      <c r="C76" s="1" t="s">
        <v>465</v>
      </c>
      <c r="D76" s="3">
        <v>11.032</v>
      </c>
      <c r="E76" s="5"/>
      <c r="F76" s="6" t="s">
        <v>380</v>
      </c>
      <c r="G76" s="35">
        <v>469416</v>
      </c>
      <c r="H76" s="27">
        <v>107600</v>
      </c>
    </row>
    <row r="77" spans="1:8" ht="22.8" outlineLevel="2">
      <c r="A77" s="13" t="s">
        <v>11</v>
      </c>
      <c r="B77" s="7" t="s">
        <v>9</v>
      </c>
      <c r="C77" s="1" t="s">
        <v>465</v>
      </c>
      <c r="D77" s="3">
        <v>11.035</v>
      </c>
      <c r="E77" s="5"/>
      <c r="F77" s="6" t="s">
        <v>381</v>
      </c>
      <c r="G77" s="35">
        <v>1081734</v>
      </c>
      <c r="H77" s="27">
        <v>98240</v>
      </c>
    </row>
    <row r="78" spans="1:8" outlineLevel="1">
      <c r="A78" s="57" t="s">
        <v>427</v>
      </c>
      <c r="B78" s="34"/>
      <c r="C78" s="23"/>
      <c r="D78" s="24"/>
      <c r="E78" s="25"/>
      <c r="F78" s="26"/>
      <c r="G78" s="28">
        <f>SUBTOTAL(9,G74:G77)</f>
        <v>2883857</v>
      </c>
      <c r="H78" s="28">
        <f>SUBTOTAL(9,H74:H77)</f>
        <v>205840</v>
      </c>
    </row>
    <row r="79" spans="1:8" ht="22.8" outlineLevel="2">
      <c r="A79" s="13" t="s">
        <v>13</v>
      </c>
      <c r="B79" s="7" t="s">
        <v>9</v>
      </c>
      <c r="C79" s="1" t="s">
        <v>450</v>
      </c>
      <c r="D79" s="3">
        <v>12.002000000000001</v>
      </c>
      <c r="E79" s="5"/>
      <c r="F79" s="6" t="s">
        <v>14</v>
      </c>
      <c r="G79" s="8">
        <v>668782</v>
      </c>
      <c r="H79" s="27">
        <v>0</v>
      </c>
    </row>
    <row r="80" spans="1:8" ht="22.8" outlineLevel="2">
      <c r="A80" s="13" t="s">
        <v>13</v>
      </c>
      <c r="B80" s="7" t="s">
        <v>9</v>
      </c>
      <c r="C80" s="1" t="s">
        <v>450</v>
      </c>
      <c r="D80" s="3">
        <v>12.617000000000001</v>
      </c>
      <c r="E80" s="5"/>
      <c r="F80" s="6" t="s">
        <v>15</v>
      </c>
      <c r="G80" s="8">
        <v>336871</v>
      </c>
      <c r="H80" s="27">
        <v>302523</v>
      </c>
    </row>
    <row r="81" spans="1:8" outlineLevel="2">
      <c r="A81" s="13" t="s">
        <v>13</v>
      </c>
      <c r="B81" s="7" t="s">
        <v>9</v>
      </c>
      <c r="C81" s="14" t="s">
        <v>462</v>
      </c>
      <c r="D81" s="3">
        <v>12.02</v>
      </c>
      <c r="E81" s="5"/>
      <c r="F81" s="15" t="s">
        <v>300</v>
      </c>
      <c r="G81" s="8">
        <v>851584</v>
      </c>
      <c r="H81" s="27">
        <v>0</v>
      </c>
    </row>
    <row r="82" spans="1:8" outlineLevel="2">
      <c r="A82" s="13" t="s">
        <v>13</v>
      </c>
      <c r="B82" s="7" t="s">
        <v>9</v>
      </c>
      <c r="C82" s="14" t="s">
        <v>462</v>
      </c>
      <c r="D82" s="3">
        <v>12.4</v>
      </c>
      <c r="E82" s="5"/>
      <c r="F82" s="13" t="s">
        <v>298</v>
      </c>
      <c r="G82" s="8">
        <v>1398210</v>
      </c>
      <c r="H82" s="27">
        <v>0</v>
      </c>
    </row>
    <row r="83" spans="1:8" outlineLevel="2">
      <c r="A83" s="13" t="s">
        <v>13</v>
      </c>
      <c r="B83" s="7" t="s">
        <v>9</v>
      </c>
      <c r="C83" s="14" t="s">
        <v>462</v>
      </c>
      <c r="D83" s="3">
        <v>12.401</v>
      </c>
      <c r="E83" s="5"/>
      <c r="F83" s="13" t="s">
        <v>299</v>
      </c>
      <c r="G83" s="8">
        <v>33875454</v>
      </c>
      <c r="H83" s="27">
        <v>0</v>
      </c>
    </row>
    <row r="84" spans="1:8" ht="22.8" outlineLevel="2">
      <c r="A84" s="13" t="s">
        <v>13</v>
      </c>
      <c r="B84" s="7" t="s">
        <v>9</v>
      </c>
      <c r="C84" s="14" t="s">
        <v>463</v>
      </c>
      <c r="D84" s="3">
        <v>12.113</v>
      </c>
      <c r="E84" s="5"/>
      <c r="F84" s="15" t="s">
        <v>305</v>
      </c>
      <c r="G84" s="8">
        <v>15842</v>
      </c>
      <c r="H84" s="27">
        <v>0</v>
      </c>
    </row>
    <row r="85" spans="1:8" ht="22.8" outlineLevel="2">
      <c r="A85" s="13" t="s">
        <v>13</v>
      </c>
      <c r="B85" s="7" t="s">
        <v>9</v>
      </c>
      <c r="C85" s="1" t="s">
        <v>466</v>
      </c>
      <c r="D85" s="3">
        <v>12.217000000000001</v>
      </c>
      <c r="E85" s="5"/>
      <c r="F85" s="6" t="s">
        <v>398</v>
      </c>
      <c r="G85" s="8">
        <v>387950</v>
      </c>
      <c r="H85" s="27">
        <v>0</v>
      </c>
    </row>
    <row r="86" spans="1:8" outlineLevel="1">
      <c r="A86" s="57" t="s">
        <v>428</v>
      </c>
      <c r="B86" s="34"/>
      <c r="C86" s="23"/>
      <c r="D86" s="24"/>
      <c r="E86" s="25"/>
      <c r="F86" s="26"/>
      <c r="G86" s="28">
        <f>SUBTOTAL(9,G79:G85)</f>
        <v>37534693</v>
      </c>
      <c r="H86" s="28">
        <f>SUBTOTAL(9,H79:H85)</f>
        <v>302523</v>
      </c>
    </row>
    <row r="87" spans="1:8" outlineLevel="2">
      <c r="A87" s="13" t="s">
        <v>82</v>
      </c>
      <c r="B87" s="7" t="s">
        <v>9</v>
      </c>
      <c r="C87" s="1" t="s">
        <v>452</v>
      </c>
      <c r="D87" s="3">
        <v>84.001999999999995</v>
      </c>
      <c r="E87" s="5"/>
      <c r="F87" s="6" t="s">
        <v>83</v>
      </c>
      <c r="G87" s="8">
        <v>1025779</v>
      </c>
      <c r="H87" s="27">
        <v>915707</v>
      </c>
    </row>
    <row r="88" spans="1:8" outlineLevel="2">
      <c r="A88" s="13" t="s">
        <v>82</v>
      </c>
      <c r="B88" s="7" t="s">
        <v>9</v>
      </c>
      <c r="C88" s="1" t="s">
        <v>452</v>
      </c>
      <c r="D88" s="3">
        <v>84.01</v>
      </c>
      <c r="E88" s="5"/>
      <c r="F88" s="6" t="s">
        <v>84</v>
      </c>
      <c r="G88" s="8">
        <v>41114879</v>
      </c>
      <c r="H88" s="27">
        <v>40322077</v>
      </c>
    </row>
    <row r="89" spans="1:8" outlineLevel="2">
      <c r="A89" s="13" t="s">
        <v>82</v>
      </c>
      <c r="B89" s="7" t="s">
        <v>9</v>
      </c>
      <c r="C89" s="1" t="s">
        <v>452</v>
      </c>
      <c r="D89" s="3">
        <v>84.010999999999996</v>
      </c>
      <c r="E89" s="5"/>
      <c r="F89" s="6" t="s">
        <v>85</v>
      </c>
      <c r="G89" s="8">
        <v>662510</v>
      </c>
      <c r="H89" s="27">
        <v>480880</v>
      </c>
    </row>
    <row r="90" spans="1:8" ht="22.8" outlineLevel="2">
      <c r="A90" s="13" t="s">
        <v>82</v>
      </c>
      <c r="B90" s="7" t="s">
        <v>9</v>
      </c>
      <c r="C90" s="1" t="s">
        <v>452</v>
      </c>
      <c r="D90" s="3">
        <v>84.013000000000005</v>
      </c>
      <c r="E90" s="5"/>
      <c r="F90" s="6" t="s">
        <v>86</v>
      </c>
      <c r="G90" s="8">
        <v>61</v>
      </c>
      <c r="H90" s="27">
        <v>0</v>
      </c>
    </row>
    <row r="91" spans="1:8" outlineLevel="2">
      <c r="A91" s="13" t="s">
        <v>82</v>
      </c>
      <c r="B91" s="7" t="s">
        <v>9</v>
      </c>
      <c r="C91" s="1" t="s">
        <v>452</v>
      </c>
      <c r="D91" s="3">
        <v>84.048000000000002</v>
      </c>
      <c r="E91" s="5"/>
      <c r="F91" s="6" t="s">
        <v>87</v>
      </c>
      <c r="G91" s="8">
        <v>5995091</v>
      </c>
      <c r="H91" s="27">
        <v>5381295</v>
      </c>
    </row>
    <row r="92" spans="1:8" outlineLevel="2">
      <c r="A92" s="13" t="s">
        <v>82</v>
      </c>
      <c r="B92" s="7" t="s">
        <v>9</v>
      </c>
      <c r="C92" s="1" t="s">
        <v>452</v>
      </c>
      <c r="D92" s="3">
        <v>84.195999999999998</v>
      </c>
      <c r="E92" s="5"/>
      <c r="F92" s="6" t="s">
        <v>88</v>
      </c>
      <c r="G92" s="8">
        <v>296029</v>
      </c>
      <c r="H92" s="27">
        <v>154476</v>
      </c>
    </row>
    <row r="93" spans="1:8" outlineLevel="2">
      <c r="A93" s="13" t="s">
        <v>82</v>
      </c>
      <c r="B93" s="7" t="s">
        <v>9</v>
      </c>
      <c r="C93" s="1" t="s">
        <v>452</v>
      </c>
      <c r="D93" s="3">
        <v>84.287000000000006</v>
      </c>
      <c r="E93" s="5"/>
      <c r="F93" s="6" t="s">
        <v>89</v>
      </c>
      <c r="G93" s="8">
        <v>6160046</v>
      </c>
      <c r="H93" s="27">
        <v>5829171</v>
      </c>
    </row>
    <row r="94" spans="1:8" outlineLevel="2">
      <c r="A94" s="13" t="s">
        <v>82</v>
      </c>
      <c r="B94" s="7" t="s">
        <v>9</v>
      </c>
      <c r="C94" s="1" t="s">
        <v>452</v>
      </c>
      <c r="D94" s="3">
        <v>84.358000000000004</v>
      </c>
      <c r="E94" s="5"/>
      <c r="F94" s="6" t="s">
        <v>90</v>
      </c>
      <c r="G94" s="8">
        <v>21371</v>
      </c>
      <c r="H94" s="27">
        <v>21113</v>
      </c>
    </row>
    <row r="95" spans="1:8" outlineLevel="2">
      <c r="A95" s="13" t="s">
        <v>82</v>
      </c>
      <c r="B95" s="7" t="s">
        <v>9</v>
      </c>
      <c r="C95" s="1" t="s">
        <v>452</v>
      </c>
      <c r="D95" s="3">
        <v>84.364999999999995</v>
      </c>
      <c r="E95" s="5"/>
      <c r="F95" s="6" t="s">
        <v>91</v>
      </c>
      <c r="G95" s="8">
        <v>583490</v>
      </c>
      <c r="H95" s="27">
        <v>376153</v>
      </c>
    </row>
    <row r="96" spans="1:8" ht="34.200000000000003" outlineLevel="2">
      <c r="A96" s="13" t="s">
        <v>82</v>
      </c>
      <c r="B96" s="7" t="s">
        <v>9</v>
      </c>
      <c r="C96" s="1" t="s">
        <v>452</v>
      </c>
      <c r="D96" s="3">
        <v>84.367000000000004</v>
      </c>
      <c r="E96" s="5"/>
      <c r="F96" s="6" t="s">
        <v>92</v>
      </c>
      <c r="G96" s="8">
        <v>9568135</v>
      </c>
      <c r="H96" s="27">
        <v>8918123</v>
      </c>
    </row>
    <row r="97" spans="1:8" outlineLevel="2">
      <c r="A97" s="13" t="s">
        <v>82</v>
      </c>
      <c r="B97" s="7" t="s">
        <v>9</v>
      </c>
      <c r="C97" s="1" t="s">
        <v>452</v>
      </c>
      <c r="D97" s="3">
        <v>84.369</v>
      </c>
      <c r="E97" s="5"/>
      <c r="F97" s="6" t="s">
        <v>93</v>
      </c>
      <c r="G97" s="8">
        <v>3168249</v>
      </c>
      <c r="H97" s="27">
        <v>0</v>
      </c>
    </row>
    <row r="98" spans="1:8" ht="22.8" outlineLevel="2">
      <c r="A98" s="13" t="s">
        <v>82</v>
      </c>
      <c r="B98" s="7" t="s">
        <v>9</v>
      </c>
      <c r="C98" s="1" t="s">
        <v>452</v>
      </c>
      <c r="D98" s="3">
        <v>84.424000000000007</v>
      </c>
      <c r="E98" s="5"/>
      <c r="F98" s="6" t="s">
        <v>94</v>
      </c>
      <c r="G98" s="8">
        <v>6131834</v>
      </c>
      <c r="H98" s="27">
        <v>5882784</v>
      </c>
    </row>
    <row r="99" spans="1:8" outlineLevel="2">
      <c r="A99" s="13" t="s">
        <v>82</v>
      </c>
      <c r="B99" s="7" t="s">
        <v>9</v>
      </c>
      <c r="C99" s="1" t="s">
        <v>452</v>
      </c>
      <c r="D99" s="3" t="s">
        <v>97</v>
      </c>
      <c r="E99" s="5"/>
      <c r="F99" s="6" t="s">
        <v>98</v>
      </c>
      <c r="G99" s="8">
        <v>37607522</v>
      </c>
      <c r="H99" s="27">
        <v>33598080</v>
      </c>
    </row>
    <row r="100" spans="1:8" ht="22.8" outlineLevel="2">
      <c r="A100" s="13" t="s">
        <v>82</v>
      </c>
      <c r="B100" s="7" t="s">
        <v>9</v>
      </c>
      <c r="C100" s="1" t="s">
        <v>452</v>
      </c>
      <c r="D100" s="3" t="s">
        <v>99</v>
      </c>
      <c r="E100" s="5" t="s">
        <v>3</v>
      </c>
      <c r="F100" s="6" t="s">
        <v>100</v>
      </c>
      <c r="G100" s="8">
        <v>2001120</v>
      </c>
      <c r="H100" s="27">
        <v>2001120</v>
      </c>
    </row>
    <row r="101" spans="1:8" outlineLevel="2">
      <c r="A101" s="13" t="s">
        <v>82</v>
      </c>
      <c r="B101" s="7" t="s">
        <v>9</v>
      </c>
      <c r="C101" s="1" t="s">
        <v>452</v>
      </c>
      <c r="D101" s="3" t="s">
        <v>101</v>
      </c>
      <c r="E101" s="5"/>
      <c r="F101" s="6" t="s">
        <v>102</v>
      </c>
      <c r="G101" s="8">
        <v>925629</v>
      </c>
      <c r="H101" s="27">
        <v>607726</v>
      </c>
    </row>
    <row r="102" spans="1:8" ht="34.200000000000003" outlineLevel="2">
      <c r="A102" s="13" t="s">
        <v>82</v>
      </c>
      <c r="B102" s="7" t="s">
        <v>9</v>
      </c>
      <c r="C102" s="1" t="s">
        <v>452</v>
      </c>
      <c r="D102" s="3" t="s">
        <v>103</v>
      </c>
      <c r="E102" s="5" t="s">
        <v>3</v>
      </c>
      <c r="F102" s="6" t="s">
        <v>104</v>
      </c>
      <c r="G102" s="8">
        <v>167345</v>
      </c>
      <c r="H102" s="27">
        <v>167345</v>
      </c>
    </row>
    <row r="103" spans="1:8" outlineLevel="2">
      <c r="A103" s="13" t="s">
        <v>82</v>
      </c>
      <c r="B103" s="7" t="s">
        <v>9</v>
      </c>
      <c r="C103" s="1" t="s">
        <v>452</v>
      </c>
      <c r="D103" s="3" t="s">
        <v>105</v>
      </c>
      <c r="E103" s="5"/>
      <c r="F103" s="6" t="s">
        <v>106</v>
      </c>
      <c r="G103" s="8">
        <v>395415</v>
      </c>
      <c r="H103" s="27">
        <v>0</v>
      </c>
    </row>
    <row r="104" spans="1:8" outlineLevel="2">
      <c r="A104" s="13" t="s">
        <v>82</v>
      </c>
      <c r="B104" s="7" t="s">
        <v>9</v>
      </c>
      <c r="C104" s="1" t="s">
        <v>452</v>
      </c>
      <c r="D104" s="3" t="s">
        <v>107</v>
      </c>
      <c r="E104" s="5"/>
      <c r="F104" s="6" t="s">
        <v>108</v>
      </c>
      <c r="G104" s="8">
        <v>612425</v>
      </c>
      <c r="H104" s="27">
        <v>566227</v>
      </c>
    </row>
    <row r="105" spans="1:8" outlineLevel="2">
      <c r="A105" s="13" t="s">
        <v>82</v>
      </c>
      <c r="B105" s="7" t="s">
        <v>9</v>
      </c>
      <c r="C105" s="1" t="s">
        <v>452</v>
      </c>
      <c r="D105" s="3" t="s">
        <v>109</v>
      </c>
      <c r="E105" s="5" t="s">
        <v>3</v>
      </c>
      <c r="F105" s="6" t="s">
        <v>110</v>
      </c>
      <c r="G105" s="8">
        <v>1387979</v>
      </c>
      <c r="H105" s="27">
        <v>822842</v>
      </c>
    </row>
    <row r="106" spans="1:8" ht="22.8" outlineLevel="2">
      <c r="A106" s="13" t="s">
        <v>82</v>
      </c>
      <c r="B106" s="7" t="s">
        <v>9</v>
      </c>
      <c r="C106" s="1" t="s">
        <v>452</v>
      </c>
      <c r="D106" s="3" t="s">
        <v>111</v>
      </c>
      <c r="E106" s="5" t="s">
        <v>3</v>
      </c>
      <c r="F106" s="6" t="s">
        <v>112</v>
      </c>
      <c r="G106" s="8">
        <v>24915476</v>
      </c>
      <c r="H106" s="27">
        <v>24772551</v>
      </c>
    </row>
    <row r="107" spans="1:8" outlineLevel="2">
      <c r="A107" s="13" t="s">
        <v>82</v>
      </c>
      <c r="B107" s="7" t="s">
        <v>9</v>
      </c>
      <c r="C107" s="1" t="s">
        <v>452</v>
      </c>
      <c r="D107" s="3" t="s">
        <v>113</v>
      </c>
      <c r="E107" s="5" t="s">
        <v>3</v>
      </c>
      <c r="F107" s="6" t="s">
        <v>114</v>
      </c>
      <c r="G107" s="8">
        <v>953910</v>
      </c>
      <c r="H107" s="27">
        <v>910439</v>
      </c>
    </row>
    <row r="108" spans="1:8" ht="34.200000000000003" outlineLevel="2">
      <c r="A108" s="13" t="s">
        <v>82</v>
      </c>
      <c r="B108" s="7" t="s">
        <v>9</v>
      </c>
      <c r="C108" s="1" t="s">
        <v>452</v>
      </c>
      <c r="D108" s="3" t="s">
        <v>115</v>
      </c>
      <c r="E108" s="5" t="s">
        <v>3</v>
      </c>
      <c r="F108" s="6" t="s">
        <v>116</v>
      </c>
      <c r="G108" s="8">
        <v>112118224</v>
      </c>
      <c r="H108" s="27">
        <v>106648610</v>
      </c>
    </row>
    <row r="109" spans="1:8" ht="22.8" outlineLevel="2">
      <c r="A109" s="13" t="s">
        <v>82</v>
      </c>
      <c r="B109" s="7" t="s">
        <v>9</v>
      </c>
      <c r="C109" s="1" t="s">
        <v>452</v>
      </c>
      <c r="D109" s="3" t="s">
        <v>117</v>
      </c>
      <c r="E109" s="5" t="s">
        <v>3</v>
      </c>
      <c r="F109" s="6" t="s">
        <v>118</v>
      </c>
      <c r="G109" s="8">
        <v>862215</v>
      </c>
      <c r="H109" s="27">
        <v>0</v>
      </c>
    </row>
    <row r="110" spans="1:8" ht="34.200000000000003" outlineLevel="2">
      <c r="A110" s="13" t="s">
        <v>82</v>
      </c>
      <c r="B110" s="7" t="s">
        <v>9</v>
      </c>
      <c r="C110" s="1" t="s">
        <v>452</v>
      </c>
      <c r="D110" s="3" t="s">
        <v>119</v>
      </c>
      <c r="E110" s="5" t="s">
        <v>3</v>
      </c>
      <c r="F110" s="6" t="s">
        <v>120</v>
      </c>
      <c r="G110" s="8">
        <v>578287</v>
      </c>
      <c r="H110" s="27">
        <v>507633</v>
      </c>
    </row>
    <row r="111" spans="1:8" ht="22.8" outlineLevel="2">
      <c r="A111" s="13" t="s">
        <v>82</v>
      </c>
      <c r="B111" s="12" t="s">
        <v>9</v>
      </c>
      <c r="C111" s="1" t="s">
        <v>459</v>
      </c>
      <c r="D111" s="3">
        <v>84.186999999999998</v>
      </c>
      <c r="E111" s="10"/>
      <c r="F111" s="11" t="s">
        <v>160</v>
      </c>
      <c r="G111" s="8">
        <v>481671</v>
      </c>
      <c r="H111" s="27">
        <v>0</v>
      </c>
    </row>
    <row r="112" spans="1:8" ht="22.8" outlineLevel="2">
      <c r="A112" s="13" t="s">
        <v>82</v>
      </c>
      <c r="B112" s="12" t="s">
        <v>9</v>
      </c>
      <c r="C112" s="1" t="s">
        <v>459</v>
      </c>
      <c r="D112" s="3" t="s">
        <v>154</v>
      </c>
      <c r="E112" s="10"/>
      <c r="F112" s="11" t="s">
        <v>155</v>
      </c>
      <c r="G112" s="8">
        <v>20855385</v>
      </c>
      <c r="H112" s="27">
        <v>0</v>
      </c>
    </row>
    <row r="113" spans="1:8" ht="22.8" outlineLevel="2">
      <c r="A113" s="13" t="s">
        <v>82</v>
      </c>
      <c r="B113" s="12" t="s">
        <v>9</v>
      </c>
      <c r="C113" s="1" t="s">
        <v>459</v>
      </c>
      <c r="D113" s="3" t="s">
        <v>156</v>
      </c>
      <c r="E113" s="10"/>
      <c r="F113" s="11" t="s">
        <v>157</v>
      </c>
      <c r="G113" s="8">
        <v>243750</v>
      </c>
      <c r="H113" s="27">
        <v>243750</v>
      </c>
    </row>
    <row r="114" spans="1:8" ht="22.8" outlineLevel="2">
      <c r="A114" s="13" t="s">
        <v>82</v>
      </c>
      <c r="B114" s="12" t="s">
        <v>9</v>
      </c>
      <c r="C114" s="1" t="s">
        <v>459</v>
      </c>
      <c r="D114" s="3" t="s">
        <v>158</v>
      </c>
      <c r="E114" s="10"/>
      <c r="F114" s="11" t="s">
        <v>159</v>
      </c>
      <c r="G114" s="8">
        <v>2549163</v>
      </c>
      <c r="H114" s="27">
        <v>44701</v>
      </c>
    </row>
    <row r="115" spans="1:8" ht="22.8" outlineLevel="2">
      <c r="A115" s="13" t="s">
        <v>82</v>
      </c>
      <c r="B115" s="12" t="s">
        <v>9</v>
      </c>
      <c r="C115" s="1" t="s">
        <v>459</v>
      </c>
      <c r="D115" s="3" t="s">
        <v>158</v>
      </c>
      <c r="E115" s="10" t="s">
        <v>3</v>
      </c>
      <c r="F115" s="11" t="s">
        <v>159</v>
      </c>
      <c r="G115" s="8">
        <v>684137</v>
      </c>
      <c r="H115" s="27">
        <v>565618</v>
      </c>
    </row>
    <row r="116" spans="1:8" ht="22.8" outlineLevel="2">
      <c r="A116" s="13" t="s">
        <v>82</v>
      </c>
      <c r="B116" s="12" t="s">
        <v>9</v>
      </c>
      <c r="C116" s="1" t="s">
        <v>459</v>
      </c>
      <c r="D116" s="3" t="s">
        <v>161</v>
      </c>
      <c r="E116" s="10"/>
      <c r="F116" s="11" t="s">
        <v>162</v>
      </c>
      <c r="G116" s="8">
        <v>1934800</v>
      </c>
      <c r="H116" s="27">
        <v>0</v>
      </c>
    </row>
    <row r="117" spans="1:8" outlineLevel="2">
      <c r="A117" s="13" t="s">
        <v>82</v>
      </c>
      <c r="B117" s="12" t="s">
        <v>9</v>
      </c>
      <c r="C117" s="1" t="s">
        <v>459</v>
      </c>
      <c r="D117" s="3" t="s">
        <v>163</v>
      </c>
      <c r="E117" s="10"/>
      <c r="F117" s="11" t="s">
        <v>164</v>
      </c>
      <c r="G117" s="8">
        <v>10439</v>
      </c>
      <c r="H117" s="27">
        <v>0</v>
      </c>
    </row>
    <row r="118" spans="1:8" outlineLevel="1">
      <c r="A118" s="57" t="s">
        <v>441</v>
      </c>
      <c r="B118" s="34"/>
      <c r="C118" s="23"/>
      <c r="D118" s="24"/>
      <c r="E118" s="25"/>
      <c r="F118" s="26"/>
      <c r="G118" s="28">
        <f>SUBTOTAL(9,G87:G117)</f>
        <v>284012366</v>
      </c>
      <c r="H118" s="28">
        <f>SUBTOTAL(9,H87:H117)</f>
        <v>239738421</v>
      </c>
    </row>
    <row r="119" spans="1:8" ht="22.8" outlineLevel="2">
      <c r="A119" s="13" t="s">
        <v>152</v>
      </c>
      <c r="B119" s="12" t="s">
        <v>9</v>
      </c>
      <c r="C119" s="1" t="s">
        <v>459</v>
      </c>
      <c r="D119" s="3">
        <v>81.042000000000002</v>
      </c>
      <c r="E119" s="10"/>
      <c r="F119" s="11" t="s">
        <v>153</v>
      </c>
      <c r="G119" s="8">
        <v>1278609</v>
      </c>
      <c r="H119" s="27">
        <v>1159788</v>
      </c>
    </row>
    <row r="120" spans="1:8" ht="22.8" outlineLevel="2">
      <c r="A120" s="13" t="s">
        <v>152</v>
      </c>
      <c r="B120" s="12" t="s">
        <v>9</v>
      </c>
      <c r="C120" s="1" t="s">
        <v>459</v>
      </c>
      <c r="D120" s="3">
        <v>81.042000000000002</v>
      </c>
      <c r="E120" s="10" t="s">
        <v>3</v>
      </c>
      <c r="F120" s="11" t="s">
        <v>153</v>
      </c>
      <c r="G120" s="8">
        <v>161194</v>
      </c>
      <c r="H120" s="27">
        <v>94926</v>
      </c>
    </row>
    <row r="121" spans="1:8" outlineLevel="2">
      <c r="A121" s="13" t="s">
        <v>152</v>
      </c>
      <c r="B121" s="7" t="s">
        <v>9</v>
      </c>
      <c r="C121" s="1" t="s">
        <v>465</v>
      </c>
      <c r="D121" s="3">
        <v>81.040999999999997</v>
      </c>
      <c r="E121" s="5"/>
      <c r="F121" s="6" t="s">
        <v>385</v>
      </c>
      <c r="G121" s="8">
        <v>160928</v>
      </c>
      <c r="H121" s="27">
        <v>0</v>
      </c>
    </row>
    <row r="122" spans="1:8" outlineLevel="2">
      <c r="A122" s="13" t="s">
        <v>152</v>
      </c>
      <c r="B122" s="7" t="s">
        <v>9</v>
      </c>
      <c r="C122" s="1" t="s">
        <v>465</v>
      </c>
      <c r="D122" s="3">
        <v>81.040999999999997</v>
      </c>
      <c r="E122" s="5"/>
      <c r="F122" s="6" t="s">
        <v>386</v>
      </c>
      <c r="G122" s="8">
        <v>363174</v>
      </c>
      <c r="H122" s="27">
        <v>66629</v>
      </c>
    </row>
    <row r="123" spans="1:8" outlineLevel="2">
      <c r="A123" s="13" t="s">
        <v>152</v>
      </c>
      <c r="B123" s="7" t="s">
        <v>9</v>
      </c>
      <c r="C123" s="1" t="s">
        <v>465</v>
      </c>
      <c r="D123" s="3">
        <v>81.040999999999997</v>
      </c>
      <c r="E123" s="5"/>
      <c r="F123" s="6" t="s">
        <v>387</v>
      </c>
      <c r="G123" s="8">
        <v>125930</v>
      </c>
      <c r="H123" s="27">
        <v>0</v>
      </c>
    </row>
    <row r="124" spans="1:8" outlineLevel="2">
      <c r="A124" s="13" t="s">
        <v>152</v>
      </c>
      <c r="B124" s="7" t="s">
        <v>9</v>
      </c>
      <c r="C124" s="1" t="s">
        <v>465</v>
      </c>
      <c r="D124" s="3">
        <v>81.040999999999997</v>
      </c>
      <c r="E124" s="5"/>
      <c r="F124" s="6" t="s">
        <v>388</v>
      </c>
      <c r="G124" s="8">
        <v>123064</v>
      </c>
      <c r="H124" s="27">
        <v>0</v>
      </c>
    </row>
    <row r="125" spans="1:8" ht="22.8" outlineLevel="2">
      <c r="A125" s="13" t="s">
        <v>152</v>
      </c>
      <c r="B125" s="7" t="s">
        <v>9</v>
      </c>
      <c r="C125" s="1" t="s">
        <v>465</v>
      </c>
      <c r="D125" s="3">
        <v>81.085999999999999</v>
      </c>
      <c r="E125" s="5"/>
      <c r="F125" s="6" t="s">
        <v>389</v>
      </c>
      <c r="G125" s="8">
        <v>13950</v>
      </c>
      <c r="H125" s="27">
        <v>0</v>
      </c>
    </row>
    <row r="126" spans="1:8" ht="22.8" outlineLevel="2">
      <c r="A126" s="13" t="s">
        <v>152</v>
      </c>
      <c r="B126" s="7" t="s">
        <v>9</v>
      </c>
      <c r="C126" s="1" t="s">
        <v>465</v>
      </c>
      <c r="D126" s="3">
        <v>81.085999999999999</v>
      </c>
      <c r="E126" s="5"/>
      <c r="F126" s="6" t="s">
        <v>390</v>
      </c>
      <c r="G126" s="8">
        <v>7083</v>
      </c>
      <c r="H126" s="27">
        <v>0</v>
      </c>
    </row>
    <row r="127" spans="1:8" outlineLevel="2">
      <c r="A127" s="13" t="s">
        <v>152</v>
      </c>
      <c r="B127" s="7" t="s">
        <v>9</v>
      </c>
      <c r="C127" s="1" t="s">
        <v>465</v>
      </c>
      <c r="D127" s="3">
        <v>81.128</v>
      </c>
      <c r="E127" s="5"/>
      <c r="F127" s="6" t="s">
        <v>391</v>
      </c>
      <c r="G127" s="8">
        <v>686</v>
      </c>
      <c r="H127" s="27">
        <v>0</v>
      </c>
    </row>
    <row r="128" spans="1:8" outlineLevel="2">
      <c r="A128" s="13" t="s">
        <v>152</v>
      </c>
      <c r="B128" s="7" t="s">
        <v>9</v>
      </c>
      <c r="C128" s="1" t="s">
        <v>465</v>
      </c>
      <c r="D128" s="3">
        <v>81.138000000000005</v>
      </c>
      <c r="E128" s="5"/>
      <c r="F128" s="6" t="s">
        <v>392</v>
      </c>
      <c r="G128" s="8">
        <v>9875</v>
      </c>
      <c r="H128" s="27">
        <v>0</v>
      </c>
    </row>
    <row r="129" spans="1:8" outlineLevel="1">
      <c r="A129" s="57" t="s">
        <v>443</v>
      </c>
      <c r="B129" s="34"/>
      <c r="C129" s="23"/>
      <c r="D129" s="24"/>
      <c r="E129" s="25"/>
      <c r="F129" s="26"/>
      <c r="G129" s="28">
        <f>SUBTOTAL(9,G119:G128)</f>
        <v>2244493</v>
      </c>
      <c r="H129" s="28">
        <f>SUBTOTAL(9,H119:H128)</f>
        <v>1321343</v>
      </c>
    </row>
    <row r="130" spans="1:8" outlineLevel="2">
      <c r="A130" s="13" t="s">
        <v>50</v>
      </c>
      <c r="B130" s="7" t="s">
        <v>9</v>
      </c>
      <c r="C130" s="1" t="s">
        <v>456</v>
      </c>
      <c r="D130" s="3">
        <v>93.102999999999994</v>
      </c>
      <c r="E130" s="5"/>
      <c r="F130" s="6" t="s">
        <v>51</v>
      </c>
      <c r="G130" s="8">
        <v>505741</v>
      </c>
      <c r="H130" s="27">
        <v>30000</v>
      </c>
    </row>
    <row r="131" spans="1:8" outlineLevel="2">
      <c r="A131" s="13" t="s">
        <v>50</v>
      </c>
      <c r="B131" s="7" t="s">
        <v>9</v>
      </c>
      <c r="C131" s="1" t="s">
        <v>52</v>
      </c>
      <c r="D131" s="3">
        <v>93.775000000000006</v>
      </c>
      <c r="E131" s="5"/>
      <c r="F131" s="6" t="s">
        <v>55</v>
      </c>
      <c r="G131" s="8">
        <v>1031285</v>
      </c>
      <c r="H131" s="27">
        <v>0</v>
      </c>
    </row>
    <row r="132" spans="1:8" ht="34.200000000000003" outlineLevel="2">
      <c r="A132" s="13" t="s">
        <v>50</v>
      </c>
      <c r="B132" s="7" t="s">
        <v>9</v>
      </c>
      <c r="C132" s="1" t="s">
        <v>458</v>
      </c>
      <c r="D132" s="3">
        <v>93.671000000000006</v>
      </c>
      <c r="E132" s="5"/>
      <c r="F132" s="6" t="s">
        <v>66</v>
      </c>
      <c r="G132" s="8">
        <v>1436991</v>
      </c>
      <c r="H132" s="27">
        <v>1377930</v>
      </c>
    </row>
    <row r="133" spans="1:8" outlineLevel="2">
      <c r="A133" s="13" t="s">
        <v>50</v>
      </c>
      <c r="B133" s="7" t="s">
        <v>9</v>
      </c>
      <c r="C133" s="1" t="s">
        <v>452</v>
      </c>
      <c r="D133" s="3" t="s">
        <v>95</v>
      </c>
      <c r="E133" s="5"/>
      <c r="F133" s="6" t="s">
        <v>96</v>
      </c>
      <c r="G133" s="8">
        <v>774269</v>
      </c>
      <c r="H133" s="27">
        <v>480720</v>
      </c>
    </row>
    <row r="134" spans="1:8" ht="22.8" outlineLevel="2">
      <c r="A134" s="13" t="s">
        <v>50</v>
      </c>
      <c r="B134" s="7" t="s">
        <v>9</v>
      </c>
      <c r="C134" s="1" t="s">
        <v>453</v>
      </c>
      <c r="D134" s="3">
        <v>93.412999999999997</v>
      </c>
      <c r="E134" s="5"/>
      <c r="F134" s="6" t="s">
        <v>121</v>
      </c>
      <c r="G134" s="8">
        <v>297603</v>
      </c>
      <c r="H134" s="27">
        <v>0</v>
      </c>
    </row>
    <row r="135" spans="1:8" outlineLevel="2">
      <c r="A135" s="13" t="s">
        <v>50</v>
      </c>
      <c r="B135" s="12" t="s">
        <v>9</v>
      </c>
      <c r="C135" s="1" t="s">
        <v>459</v>
      </c>
      <c r="D135" s="3">
        <v>93.007999999999996</v>
      </c>
      <c r="E135" s="10"/>
      <c r="F135" s="11" t="s">
        <v>165</v>
      </c>
      <c r="G135" s="8">
        <v>446933</v>
      </c>
      <c r="H135" s="27">
        <v>20414</v>
      </c>
    </row>
    <row r="136" spans="1:8" ht="34.200000000000003" outlineLevel="2">
      <c r="A136" s="13" t="s">
        <v>50</v>
      </c>
      <c r="B136" s="12" t="s">
        <v>9</v>
      </c>
      <c r="C136" s="1" t="s">
        <v>459</v>
      </c>
      <c r="D136" s="3">
        <v>93.040999999999997</v>
      </c>
      <c r="E136" s="10"/>
      <c r="F136" s="11" t="s">
        <v>166</v>
      </c>
      <c r="G136" s="8">
        <v>23848</v>
      </c>
      <c r="H136" s="27">
        <v>23848</v>
      </c>
    </row>
    <row r="137" spans="1:8" ht="34.200000000000003" outlineLevel="2">
      <c r="A137" s="13" t="s">
        <v>50</v>
      </c>
      <c r="B137" s="12" t="s">
        <v>9</v>
      </c>
      <c r="C137" s="1" t="s">
        <v>459</v>
      </c>
      <c r="D137" s="3">
        <v>93.042000000000002</v>
      </c>
      <c r="E137" s="10"/>
      <c r="F137" s="11" t="s">
        <v>167</v>
      </c>
      <c r="G137" s="8">
        <v>108948</v>
      </c>
      <c r="H137" s="27">
        <v>108948</v>
      </c>
    </row>
    <row r="138" spans="1:8" ht="34.200000000000003" outlineLevel="2">
      <c r="A138" s="13" t="s">
        <v>50</v>
      </c>
      <c r="B138" s="12" t="s">
        <v>9</v>
      </c>
      <c r="C138" s="1" t="s">
        <v>459</v>
      </c>
      <c r="D138" s="3">
        <v>93.043000000000006</v>
      </c>
      <c r="E138" s="10"/>
      <c r="F138" s="11" t="s">
        <v>168</v>
      </c>
      <c r="G138" s="8">
        <v>130046</v>
      </c>
      <c r="H138" s="27">
        <v>130046</v>
      </c>
    </row>
    <row r="139" spans="1:8" ht="34.200000000000003" outlineLevel="2">
      <c r="A139" s="13" t="s">
        <v>50</v>
      </c>
      <c r="B139" s="12" t="s">
        <v>9</v>
      </c>
      <c r="C139" s="1" t="s">
        <v>459</v>
      </c>
      <c r="D139" s="3">
        <v>93.043000000000006</v>
      </c>
      <c r="E139" s="10" t="s">
        <v>3</v>
      </c>
      <c r="F139" s="11" t="s">
        <v>168</v>
      </c>
      <c r="G139" s="8">
        <v>106856</v>
      </c>
      <c r="H139" s="27">
        <v>106856</v>
      </c>
    </row>
    <row r="140" spans="1:8" ht="34.200000000000003" outlineLevel="2">
      <c r="A140" s="13" t="s">
        <v>50</v>
      </c>
      <c r="B140" s="12" t="s">
        <v>9</v>
      </c>
      <c r="C140" s="1" t="s">
        <v>459</v>
      </c>
      <c r="D140" s="3">
        <v>93.043999999999997</v>
      </c>
      <c r="E140" s="10"/>
      <c r="F140" s="11" t="s">
        <v>169</v>
      </c>
      <c r="G140" s="8">
        <v>2451875</v>
      </c>
      <c r="H140" s="27">
        <v>2451875</v>
      </c>
    </row>
    <row r="141" spans="1:8" ht="34.200000000000003" outlineLevel="2">
      <c r="A141" s="13" t="s">
        <v>50</v>
      </c>
      <c r="B141" s="12" t="s">
        <v>9</v>
      </c>
      <c r="C141" s="1" t="s">
        <v>459</v>
      </c>
      <c r="D141" s="3">
        <v>93.043999999999997</v>
      </c>
      <c r="E141" s="10" t="s">
        <v>3</v>
      </c>
      <c r="F141" s="11" t="s">
        <v>169</v>
      </c>
      <c r="G141" s="8">
        <v>812990</v>
      </c>
      <c r="H141" s="27">
        <v>730698</v>
      </c>
    </row>
    <row r="142" spans="1:8" ht="22.8" outlineLevel="2">
      <c r="A142" s="13" t="s">
        <v>50</v>
      </c>
      <c r="B142" s="12" t="s">
        <v>9</v>
      </c>
      <c r="C142" s="1" t="s">
        <v>459</v>
      </c>
      <c r="D142" s="3">
        <v>93.045000000000002</v>
      </c>
      <c r="E142" s="10"/>
      <c r="F142" s="11" t="s">
        <v>170</v>
      </c>
      <c r="G142" s="8">
        <v>3781811</v>
      </c>
      <c r="H142" s="27">
        <v>3781811</v>
      </c>
    </row>
    <row r="143" spans="1:8" ht="22.8" outlineLevel="2">
      <c r="A143" s="13" t="s">
        <v>50</v>
      </c>
      <c r="B143" s="12" t="s">
        <v>9</v>
      </c>
      <c r="C143" s="1" t="s">
        <v>459</v>
      </c>
      <c r="D143" s="3">
        <v>93.045000000000002</v>
      </c>
      <c r="E143" s="10" t="s">
        <v>3</v>
      </c>
      <c r="F143" s="11" t="s">
        <v>170</v>
      </c>
      <c r="G143" s="8">
        <v>1406000</v>
      </c>
      <c r="H143" s="27">
        <v>1392238</v>
      </c>
    </row>
    <row r="144" spans="1:8" outlineLevel="2">
      <c r="A144" s="13" t="s">
        <v>50</v>
      </c>
      <c r="B144" s="12" t="s">
        <v>9</v>
      </c>
      <c r="C144" s="1" t="s">
        <v>459</v>
      </c>
      <c r="D144" s="3">
        <v>93.048000000000002</v>
      </c>
      <c r="E144" s="10" t="s">
        <v>3</v>
      </c>
      <c r="F144" s="11" t="s">
        <v>171</v>
      </c>
      <c r="G144" s="8">
        <v>54272</v>
      </c>
      <c r="H144" s="27">
        <v>53914</v>
      </c>
    </row>
    <row r="145" spans="1:8" outlineLevel="2">
      <c r="A145" s="13" t="s">
        <v>50</v>
      </c>
      <c r="B145" s="12" t="s">
        <v>9</v>
      </c>
      <c r="C145" s="1" t="s">
        <v>459</v>
      </c>
      <c r="D145" s="3">
        <v>93.052000000000007</v>
      </c>
      <c r="E145" s="10"/>
      <c r="F145" s="11" t="s">
        <v>172</v>
      </c>
      <c r="G145" s="8">
        <v>994881</v>
      </c>
      <c r="H145" s="27">
        <v>553154</v>
      </c>
    </row>
    <row r="146" spans="1:8" outlineLevel="2">
      <c r="A146" s="13" t="s">
        <v>50</v>
      </c>
      <c r="B146" s="12" t="s">
        <v>9</v>
      </c>
      <c r="C146" s="1" t="s">
        <v>459</v>
      </c>
      <c r="D146" s="3">
        <v>93.052000000000007</v>
      </c>
      <c r="E146" s="10" t="s">
        <v>3</v>
      </c>
      <c r="F146" s="11" t="s">
        <v>172</v>
      </c>
      <c r="G146" s="8">
        <v>330665</v>
      </c>
      <c r="H146" s="27">
        <v>327988</v>
      </c>
    </row>
    <row r="147" spans="1:8" outlineLevel="2">
      <c r="A147" s="13" t="s">
        <v>50</v>
      </c>
      <c r="B147" s="12" t="s">
        <v>9</v>
      </c>
      <c r="C147" s="1" t="s">
        <v>459</v>
      </c>
      <c r="D147" s="3">
        <v>93.052999999999997</v>
      </c>
      <c r="E147" s="10"/>
      <c r="F147" s="11" t="s">
        <v>173</v>
      </c>
      <c r="G147" s="8">
        <v>769565</v>
      </c>
      <c r="H147" s="27">
        <v>769565</v>
      </c>
    </row>
    <row r="148" spans="1:8" outlineLevel="2">
      <c r="A148" s="13" t="s">
        <v>50</v>
      </c>
      <c r="B148" s="12" t="s">
        <v>9</v>
      </c>
      <c r="C148" s="1" t="s">
        <v>459</v>
      </c>
      <c r="D148" s="3">
        <v>93.069000000000003</v>
      </c>
      <c r="E148" s="10"/>
      <c r="F148" s="11" t="s">
        <v>174</v>
      </c>
      <c r="G148" s="8">
        <v>6081128</v>
      </c>
      <c r="H148" s="27">
        <v>12870</v>
      </c>
    </row>
    <row r="149" spans="1:8" ht="22.8" outlineLevel="2">
      <c r="A149" s="13" t="s">
        <v>50</v>
      </c>
      <c r="B149" s="12" t="s">
        <v>9</v>
      </c>
      <c r="C149" s="1" t="s">
        <v>459</v>
      </c>
      <c r="D149" s="3">
        <v>93.07</v>
      </c>
      <c r="E149" s="10"/>
      <c r="F149" s="11" t="s">
        <v>175</v>
      </c>
      <c r="G149" s="8">
        <v>1350400</v>
      </c>
      <c r="H149" s="27">
        <v>46495</v>
      </c>
    </row>
    <row r="150" spans="1:8" outlineLevel="2">
      <c r="A150" s="13" t="s">
        <v>50</v>
      </c>
      <c r="B150" s="12" t="s">
        <v>9</v>
      </c>
      <c r="C150" s="1" t="s">
        <v>459</v>
      </c>
      <c r="D150" s="3">
        <v>93.070999999999998</v>
      </c>
      <c r="E150" s="10"/>
      <c r="F150" s="11" t="s">
        <v>176</v>
      </c>
      <c r="G150" s="8">
        <v>149770</v>
      </c>
      <c r="H150" s="27">
        <v>149770</v>
      </c>
    </row>
    <row r="151" spans="1:8" ht="34.200000000000003" outlineLevel="2">
      <c r="A151" s="13" t="s">
        <v>50</v>
      </c>
      <c r="B151" s="12" t="s">
        <v>9</v>
      </c>
      <c r="C151" s="1" t="s">
        <v>459</v>
      </c>
      <c r="D151" s="3">
        <v>93.078999999999994</v>
      </c>
      <c r="E151" s="10"/>
      <c r="F151" s="11" t="s">
        <v>177</v>
      </c>
      <c r="G151" s="8">
        <v>84085</v>
      </c>
      <c r="H151" s="27">
        <v>0</v>
      </c>
    </row>
    <row r="152" spans="1:8" outlineLevel="2">
      <c r="A152" s="13" t="s">
        <v>50</v>
      </c>
      <c r="B152" s="12" t="s">
        <v>9</v>
      </c>
      <c r="C152" s="1" t="s">
        <v>459</v>
      </c>
      <c r="D152" s="3">
        <v>93.09</v>
      </c>
      <c r="E152" s="10"/>
      <c r="F152" s="11" t="s">
        <v>178</v>
      </c>
      <c r="G152" s="8">
        <v>200182</v>
      </c>
      <c r="H152" s="27">
        <v>0</v>
      </c>
    </row>
    <row r="153" spans="1:8" ht="22.8" outlineLevel="2">
      <c r="A153" s="13" t="s">
        <v>50</v>
      </c>
      <c r="B153" s="12" t="s">
        <v>9</v>
      </c>
      <c r="C153" s="1" t="s">
        <v>459</v>
      </c>
      <c r="D153" s="3">
        <v>93.091999999999999</v>
      </c>
      <c r="E153" s="10"/>
      <c r="F153" s="11" t="s">
        <v>179</v>
      </c>
      <c r="G153" s="8">
        <v>130899</v>
      </c>
      <c r="H153" s="27">
        <v>60585</v>
      </c>
    </row>
    <row r="154" spans="1:8" outlineLevel="2">
      <c r="A154" s="13" t="s">
        <v>50</v>
      </c>
      <c r="B154" s="12" t="s">
        <v>9</v>
      </c>
      <c r="C154" s="1" t="s">
        <v>459</v>
      </c>
      <c r="D154" s="3">
        <v>93.102999999999994</v>
      </c>
      <c r="E154" s="10"/>
      <c r="F154" s="11" t="s">
        <v>180</v>
      </c>
      <c r="G154" s="8">
        <v>335610</v>
      </c>
      <c r="H154" s="27">
        <v>0</v>
      </c>
    </row>
    <row r="155" spans="1:8" ht="22.8" outlineLevel="2">
      <c r="A155" s="13" t="s">
        <v>50</v>
      </c>
      <c r="B155" s="12" t="s">
        <v>22</v>
      </c>
      <c r="C155" s="1" t="s">
        <v>459</v>
      </c>
      <c r="D155" s="3">
        <v>93.102999999999994</v>
      </c>
      <c r="E155" s="10"/>
      <c r="F155" s="11" t="s">
        <v>181</v>
      </c>
      <c r="G155" s="8">
        <v>241023</v>
      </c>
      <c r="H155" s="27">
        <v>0</v>
      </c>
    </row>
    <row r="156" spans="1:8" ht="22.8" outlineLevel="2">
      <c r="A156" s="13" t="s">
        <v>50</v>
      </c>
      <c r="B156" s="12" t="s">
        <v>9</v>
      </c>
      <c r="C156" s="1" t="s">
        <v>459</v>
      </c>
      <c r="D156" s="3">
        <v>93.11</v>
      </c>
      <c r="E156" s="10"/>
      <c r="F156" s="11" t="s">
        <v>182</v>
      </c>
      <c r="G156" s="8">
        <v>1461377</v>
      </c>
      <c r="H156" s="27">
        <v>1065262</v>
      </c>
    </row>
    <row r="157" spans="1:8" ht="22.8" outlineLevel="2">
      <c r="A157" s="13" t="s">
        <v>50</v>
      </c>
      <c r="B157" s="12" t="s">
        <v>9</v>
      </c>
      <c r="C157" s="1" t="s">
        <v>459</v>
      </c>
      <c r="D157" s="3">
        <v>93.11</v>
      </c>
      <c r="E157" s="10" t="s">
        <v>3</v>
      </c>
      <c r="F157" s="11" t="s">
        <v>182</v>
      </c>
      <c r="G157" s="8">
        <v>455053</v>
      </c>
      <c r="H157" s="27">
        <v>0</v>
      </c>
    </row>
    <row r="158" spans="1:8" ht="22.8" outlineLevel="2">
      <c r="A158" s="13" t="s">
        <v>50</v>
      </c>
      <c r="B158" s="12" t="s">
        <v>9</v>
      </c>
      <c r="C158" s="1" t="s">
        <v>459</v>
      </c>
      <c r="D158" s="3">
        <v>93.116</v>
      </c>
      <c r="E158" s="10"/>
      <c r="F158" s="11" t="s">
        <v>183</v>
      </c>
      <c r="G158" s="35">
        <v>254557</v>
      </c>
      <c r="H158" s="27">
        <v>0</v>
      </c>
    </row>
    <row r="159" spans="1:8" outlineLevel="2">
      <c r="A159" s="13" t="s">
        <v>50</v>
      </c>
      <c r="B159" s="12" t="s">
        <v>9</v>
      </c>
      <c r="C159" s="1" t="s">
        <v>459</v>
      </c>
      <c r="D159" s="3">
        <v>93.126999999999995</v>
      </c>
      <c r="E159" s="10"/>
      <c r="F159" s="11" t="s">
        <v>184</v>
      </c>
      <c r="G159" s="8">
        <v>201108</v>
      </c>
      <c r="H159" s="27">
        <v>0</v>
      </c>
    </row>
    <row r="160" spans="1:8" ht="22.8" outlineLevel="2">
      <c r="A160" s="13" t="s">
        <v>50</v>
      </c>
      <c r="B160" s="12" t="s">
        <v>9</v>
      </c>
      <c r="C160" s="1" t="s">
        <v>459</v>
      </c>
      <c r="D160" s="3">
        <v>93.13</v>
      </c>
      <c r="E160" s="10"/>
      <c r="F160" s="11" t="s">
        <v>185</v>
      </c>
      <c r="G160" s="8">
        <v>246291</v>
      </c>
      <c r="H160" s="27">
        <v>80002</v>
      </c>
    </row>
    <row r="161" spans="1:8" ht="22.8" outlineLevel="2">
      <c r="A161" s="13" t="s">
        <v>50</v>
      </c>
      <c r="B161" s="12" t="s">
        <v>9</v>
      </c>
      <c r="C161" s="1" t="s">
        <v>459</v>
      </c>
      <c r="D161" s="3">
        <v>93.135999999999996</v>
      </c>
      <c r="E161" s="10"/>
      <c r="F161" s="11" t="s">
        <v>186</v>
      </c>
      <c r="G161" s="8">
        <v>4293819</v>
      </c>
      <c r="H161" s="27">
        <v>1275001</v>
      </c>
    </row>
    <row r="162" spans="1:8" ht="22.8" outlineLevel="2">
      <c r="A162" s="13" t="s">
        <v>50</v>
      </c>
      <c r="B162" s="12" t="s">
        <v>9</v>
      </c>
      <c r="C162" s="1" t="s">
        <v>459</v>
      </c>
      <c r="D162" s="3">
        <v>93.15</v>
      </c>
      <c r="E162" s="10"/>
      <c r="F162" s="11" t="s">
        <v>187</v>
      </c>
      <c r="G162" s="8">
        <v>292046</v>
      </c>
      <c r="H162" s="27">
        <v>292046</v>
      </c>
    </row>
    <row r="163" spans="1:8" ht="22.8" outlineLevel="2">
      <c r="A163" s="13" t="s">
        <v>50</v>
      </c>
      <c r="B163" s="12" t="s">
        <v>9</v>
      </c>
      <c r="C163" s="1" t="s">
        <v>459</v>
      </c>
      <c r="D163" s="3">
        <v>93.155000000000001</v>
      </c>
      <c r="E163" s="10" t="s">
        <v>3</v>
      </c>
      <c r="F163" s="11" t="s">
        <v>188</v>
      </c>
      <c r="G163" s="8">
        <v>115429</v>
      </c>
      <c r="H163" s="27">
        <v>115429</v>
      </c>
    </row>
    <row r="164" spans="1:8" outlineLevel="2">
      <c r="A164" s="13" t="s">
        <v>50</v>
      </c>
      <c r="B164" s="12" t="s">
        <v>9</v>
      </c>
      <c r="C164" s="1" t="s">
        <v>459</v>
      </c>
      <c r="D164" s="3">
        <v>93.165000000000006</v>
      </c>
      <c r="E164" s="10" t="s">
        <v>3</v>
      </c>
      <c r="F164" s="11" t="s">
        <v>189</v>
      </c>
      <c r="G164" s="8">
        <v>757501</v>
      </c>
      <c r="H164" s="27">
        <v>757501</v>
      </c>
    </row>
    <row r="165" spans="1:8" ht="45.6" outlineLevel="2">
      <c r="A165" s="13" t="s">
        <v>50</v>
      </c>
      <c r="B165" s="12" t="s">
        <v>9</v>
      </c>
      <c r="C165" s="1" t="s">
        <v>459</v>
      </c>
      <c r="D165" s="3">
        <v>93.197000000000003</v>
      </c>
      <c r="E165" s="10"/>
      <c r="F165" s="11" t="s">
        <v>190</v>
      </c>
      <c r="G165" s="8">
        <v>334307</v>
      </c>
      <c r="H165" s="27">
        <v>0</v>
      </c>
    </row>
    <row r="166" spans="1:8" outlineLevel="2">
      <c r="A166" s="13" t="s">
        <v>50</v>
      </c>
      <c r="B166" s="12" t="s">
        <v>9</v>
      </c>
      <c r="C166" s="1" t="s">
        <v>459</v>
      </c>
      <c r="D166" s="3">
        <v>93.216999999999999</v>
      </c>
      <c r="E166" s="10"/>
      <c r="F166" s="11" t="s">
        <v>191</v>
      </c>
      <c r="G166" s="8">
        <v>864920</v>
      </c>
      <c r="H166" s="27">
        <v>760000</v>
      </c>
    </row>
    <row r="167" spans="1:8" outlineLevel="2">
      <c r="A167" s="13" t="s">
        <v>50</v>
      </c>
      <c r="B167" s="12" t="s">
        <v>9</v>
      </c>
      <c r="C167" s="1" t="s">
        <v>459</v>
      </c>
      <c r="D167" s="3">
        <v>93.241</v>
      </c>
      <c r="E167" s="10"/>
      <c r="F167" s="11" t="s">
        <v>192</v>
      </c>
      <c r="G167" s="8">
        <v>316611</v>
      </c>
      <c r="H167" s="27">
        <v>99144</v>
      </c>
    </row>
    <row r="168" spans="1:8" ht="22.8" outlineLevel="2">
      <c r="A168" s="13" t="s">
        <v>50</v>
      </c>
      <c r="B168" s="12" t="s">
        <v>9</v>
      </c>
      <c r="C168" s="1" t="s">
        <v>459</v>
      </c>
      <c r="D168" s="3">
        <v>93.242999999999995</v>
      </c>
      <c r="E168" s="10"/>
      <c r="F168" s="11" t="s">
        <v>193</v>
      </c>
      <c r="G168" s="8">
        <v>2225586</v>
      </c>
      <c r="H168" s="27">
        <v>1900939</v>
      </c>
    </row>
    <row r="169" spans="1:8" ht="22.8" outlineLevel="2">
      <c r="A169" s="13" t="s">
        <v>50</v>
      </c>
      <c r="B169" s="12" t="s">
        <v>9</v>
      </c>
      <c r="C169" s="1" t="s">
        <v>459</v>
      </c>
      <c r="D169" s="3">
        <v>93.242999999999995</v>
      </c>
      <c r="E169" s="10" t="s">
        <v>3</v>
      </c>
      <c r="F169" s="11" t="s">
        <v>193</v>
      </c>
      <c r="G169" s="8">
        <v>705796</v>
      </c>
      <c r="H169" s="27">
        <v>0</v>
      </c>
    </row>
    <row r="170" spans="1:8" outlineLevel="2">
      <c r="A170" s="13" t="s">
        <v>50</v>
      </c>
      <c r="B170" s="12" t="s">
        <v>9</v>
      </c>
      <c r="C170" s="1" t="s">
        <v>459</v>
      </c>
      <c r="D170" s="3">
        <v>93.251000000000005</v>
      </c>
      <c r="E170" s="10"/>
      <c r="F170" s="11" t="s">
        <v>194</v>
      </c>
      <c r="G170" s="8">
        <v>324781</v>
      </c>
      <c r="H170" s="27">
        <v>324780</v>
      </c>
    </row>
    <row r="171" spans="1:8" ht="22.8" outlineLevel="2">
      <c r="A171" s="13" t="s">
        <v>50</v>
      </c>
      <c r="B171" s="12" t="s">
        <v>22</v>
      </c>
      <c r="C171" s="1" t="s">
        <v>459</v>
      </c>
      <c r="D171" s="3">
        <v>93.262</v>
      </c>
      <c r="E171" s="10" t="s">
        <v>3</v>
      </c>
      <c r="F171" s="11" t="s">
        <v>195</v>
      </c>
      <c r="G171" s="8">
        <v>336213</v>
      </c>
      <c r="H171" s="27">
        <v>0</v>
      </c>
    </row>
    <row r="172" spans="1:8" outlineLevel="2">
      <c r="A172" s="13" t="s">
        <v>50</v>
      </c>
      <c r="B172" s="12" t="s">
        <v>9</v>
      </c>
      <c r="C172" s="1" t="s">
        <v>459</v>
      </c>
      <c r="D172" s="3">
        <v>93.268000000000001</v>
      </c>
      <c r="E172" s="10"/>
      <c r="F172" s="11" t="s">
        <v>196</v>
      </c>
      <c r="G172" s="8">
        <v>2535104</v>
      </c>
      <c r="H172" s="27">
        <v>377</v>
      </c>
    </row>
    <row r="173" spans="1:8" outlineLevel="2">
      <c r="A173" s="13" t="s">
        <v>50</v>
      </c>
      <c r="B173" s="12" t="s">
        <v>9</v>
      </c>
      <c r="C173" s="1" t="s">
        <v>459</v>
      </c>
      <c r="D173" s="3">
        <v>93.268000000000001</v>
      </c>
      <c r="E173" s="10" t="s">
        <v>3</v>
      </c>
      <c r="F173" s="11" t="s">
        <v>196</v>
      </c>
      <c r="G173" s="8">
        <v>4700760</v>
      </c>
      <c r="H173" s="27">
        <v>1659351</v>
      </c>
    </row>
    <row r="174" spans="1:8" outlineLevel="2">
      <c r="A174" s="13" t="s">
        <v>50</v>
      </c>
      <c r="B174" s="12" t="s">
        <v>58</v>
      </c>
      <c r="C174" s="1" t="s">
        <v>459</v>
      </c>
      <c r="D174" s="3">
        <v>93.268000000000001</v>
      </c>
      <c r="E174" s="10"/>
      <c r="F174" s="11" t="s">
        <v>196</v>
      </c>
      <c r="G174" s="8">
        <v>9577039</v>
      </c>
      <c r="H174" s="27">
        <v>0</v>
      </c>
    </row>
    <row r="175" spans="1:8" outlineLevel="2">
      <c r="A175" s="13" t="s">
        <v>50</v>
      </c>
      <c r="B175" s="12" t="s">
        <v>9</v>
      </c>
      <c r="C175" s="1" t="s">
        <v>459</v>
      </c>
      <c r="D175" s="3">
        <v>93.27</v>
      </c>
      <c r="E175" s="10"/>
      <c r="F175" s="11" t="s">
        <v>197</v>
      </c>
      <c r="G175" s="8">
        <v>283404</v>
      </c>
      <c r="H175" s="27">
        <v>19950</v>
      </c>
    </row>
    <row r="176" spans="1:8" ht="22.8" outlineLevel="2">
      <c r="A176" s="13" t="s">
        <v>50</v>
      </c>
      <c r="B176" s="12" t="s">
        <v>9</v>
      </c>
      <c r="C176" s="1" t="s">
        <v>459</v>
      </c>
      <c r="D176" s="3">
        <v>93.301000000000002</v>
      </c>
      <c r="E176" s="10"/>
      <c r="F176" s="11" t="s">
        <v>198</v>
      </c>
      <c r="G176" s="8">
        <v>157194</v>
      </c>
      <c r="H176" s="27">
        <v>157194</v>
      </c>
    </row>
    <row r="177" spans="1:8" outlineLevel="2">
      <c r="A177" s="13" t="s">
        <v>50</v>
      </c>
      <c r="B177" s="12" t="s">
        <v>9</v>
      </c>
      <c r="C177" s="1" t="s">
        <v>459</v>
      </c>
      <c r="D177" s="3">
        <v>93.313999999999993</v>
      </c>
      <c r="E177" s="10"/>
      <c r="F177" s="11" t="s">
        <v>199</v>
      </c>
      <c r="G177" s="8">
        <v>185058</v>
      </c>
      <c r="H177" s="27">
        <v>71899</v>
      </c>
    </row>
    <row r="178" spans="1:8" ht="22.8" outlineLevel="2">
      <c r="A178" s="13" t="s">
        <v>50</v>
      </c>
      <c r="B178" s="12" t="s">
        <v>9</v>
      </c>
      <c r="C178" s="1" t="s">
        <v>459</v>
      </c>
      <c r="D178" s="3">
        <v>93.322999999999993</v>
      </c>
      <c r="E178" s="10"/>
      <c r="F178" s="11" t="s">
        <v>200</v>
      </c>
      <c r="G178" s="8">
        <v>4425355</v>
      </c>
      <c r="H178" s="27">
        <v>0</v>
      </c>
    </row>
    <row r="179" spans="1:8" ht="22.8" outlineLevel="2">
      <c r="A179" s="13" t="s">
        <v>50</v>
      </c>
      <c r="B179" s="12" t="s">
        <v>9</v>
      </c>
      <c r="C179" s="1" t="s">
        <v>459</v>
      </c>
      <c r="D179" s="3">
        <v>93.322999999999993</v>
      </c>
      <c r="E179" s="10" t="s">
        <v>3</v>
      </c>
      <c r="F179" s="11" t="s">
        <v>200</v>
      </c>
      <c r="G179" s="8">
        <v>6885292</v>
      </c>
      <c r="H179" s="27">
        <v>143499</v>
      </c>
    </row>
    <row r="180" spans="1:8" outlineLevel="2">
      <c r="A180" s="13" t="s">
        <v>50</v>
      </c>
      <c r="B180" s="12" t="s">
        <v>9</v>
      </c>
      <c r="C180" s="1" t="s">
        <v>459</v>
      </c>
      <c r="D180" s="3">
        <v>93.323999999999998</v>
      </c>
      <c r="E180" s="10"/>
      <c r="F180" s="11" t="s">
        <v>201</v>
      </c>
      <c r="G180" s="8">
        <v>380325</v>
      </c>
      <c r="H180" s="27">
        <v>377611</v>
      </c>
    </row>
    <row r="181" spans="1:8" outlineLevel="2">
      <c r="A181" s="13" t="s">
        <v>50</v>
      </c>
      <c r="B181" s="12" t="s">
        <v>9</v>
      </c>
      <c r="C181" s="1" t="s">
        <v>459</v>
      </c>
      <c r="D181" s="3">
        <v>93.334000000000003</v>
      </c>
      <c r="E181" s="10"/>
      <c r="F181" s="11" t="s">
        <v>202</v>
      </c>
      <c r="G181" s="8">
        <v>410152</v>
      </c>
      <c r="H181" s="27">
        <v>0</v>
      </c>
    </row>
    <row r="182" spans="1:8" outlineLevel="2">
      <c r="A182" s="13" t="s">
        <v>50</v>
      </c>
      <c r="B182" s="12" t="s">
        <v>9</v>
      </c>
      <c r="C182" s="1" t="s">
        <v>459</v>
      </c>
      <c r="D182" s="3">
        <v>93.335999999999999</v>
      </c>
      <c r="E182" s="10"/>
      <c r="F182" s="11" t="s">
        <v>203</v>
      </c>
      <c r="G182" s="8">
        <v>752773</v>
      </c>
      <c r="H182" s="27">
        <v>0</v>
      </c>
    </row>
    <row r="183" spans="1:8" ht="22.8" outlineLevel="2">
      <c r="A183" s="13" t="s">
        <v>50</v>
      </c>
      <c r="B183" s="12" t="s">
        <v>9</v>
      </c>
      <c r="C183" s="1" t="s">
        <v>459</v>
      </c>
      <c r="D183" s="3">
        <v>93.353999999999999</v>
      </c>
      <c r="E183" s="10"/>
      <c r="F183" s="11" t="s">
        <v>204</v>
      </c>
      <c r="G183" s="8">
        <v>84744</v>
      </c>
      <c r="H183" s="27">
        <v>37694</v>
      </c>
    </row>
    <row r="184" spans="1:8" ht="22.8" outlineLevel="2">
      <c r="A184" s="13" t="s">
        <v>50</v>
      </c>
      <c r="B184" s="12" t="s">
        <v>9</v>
      </c>
      <c r="C184" s="1" t="s">
        <v>459</v>
      </c>
      <c r="D184" s="3">
        <v>93.353999999999999</v>
      </c>
      <c r="E184" s="10" t="s">
        <v>3</v>
      </c>
      <c r="F184" s="11" t="s">
        <v>204</v>
      </c>
      <c r="G184" s="8">
        <v>2285443</v>
      </c>
      <c r="H184" s="27">
        <v>484965</v>
      </c>
    </row>
    <row r="185" spans="1:8" ht="34.200000000000003" outlineLevel="2">
      <c r="A185" s="13" t="s">
        <v>50</v>
      </c>
      <c r="B185" s="12" t="s">
        <v>9</v>
      </c>
      <c r="C185" s="1" t="s">
        <v>459</v>
      </c>
      <c r="D185" s="3">
        <v>93.366</v>
      </c>
      <c r="E185" s="10"/>
      <c r="F185" s="11" t="s">
        <v>205</v>
      </c>
      <c r="G185" s="8">
        <v>479356</v>
      </c>
      <c r="H185" s="27">
        <v>0</v>
      </c>
    </row>
    <row r="186" spans="1:8" ht="34.200000000000003" outlineLevel="2">
      <c r="A186" s="13" t="s">
        <v>50</v>
      </c>
      <c r="B186" s="12" t="s">
        <v>9</v>
      </c>
      <c r="C186" s="1" t="s">
        <v>459</v>
      </c>
      <c r="D186" s="3">
        <v>93.367000000000004</v>
      </c>
      <c r="E186" s="10"/>
      <c r="F186" s="11" t="s">
        <v>206</v>
      </c>
      <c r="G186" s="8">
        <v>150000</v>
      </c>
      <c r="H186" s="27">
        <v>0</v>
      </c>
    </row>
    <row r="187" spans="1:8" outlineLevel="2">
      <c r="A187" s="13" t="s">
        <v>50</v>
      </c>
      <c r="B187" s="12" t="s">
        <v>9</v>
      </c>
      <c r="C187" s="1" t="s">
        <v>459</v>
      </c>
      <c r="D187" s="3">
        <v>93.369</v>
      </c>
      <c r="E187" s="10"/>
      <c r="F187" s="11" t="s">
        <v>207</v>
      </c>
      <c r="G187" s="8">
        <v>378560</v>
      </c>
      <c r="H187" s="27">
        <v>155978</v>
      </c>
    </row>
    <row r="188" spans="1:8" outlineLevel="2">
      <c r="A188" s="13" t="s">
        <v>50</v>
      </c>
      <c r="B188" s="12" t="s">
        <v>9</v>
      </c>
      <c r="C188" s="1" t="s">
        <v>459</v>
      </c>
      <c r="D188" s="3">
        <v>93.387</v>
      </c>
      <c r="E188" s="10"/>
      <c r="F188" s="11" t="s">
        <v>208</v>
      </c>
      <c r="G188" s="8">
        <v>1149546</v>
      </c>
      <c r="H188" s="27">
        <v>102932</v>
      </c>
    </row>
    <row r="189" spans="1:8" ht="22.8" outlineLevel="2">
      <c r="A189" s="13" t="s">
        <v>50</v>
      </c>
      <c r="B189" s="12" t="s">
        <v>9</v>
      </c>
      <c r="C189" s="1" t="s">
        <v>459</v>
      </c>
      <c r="D189" s="3">
        <v>93.391000000000005</v>
      </c>
      <c r="E189" s="10" t="s">
        <v>3</v>
      </c>
      <c r="F189" s="11" t="s">
        <v>209</v>
      </c>
      <c r="G189" s="8">
        <v>11565618</v>
      </c>
      <c r="H189" s="27">
        <v>7684999</v>
      </c>
    </row>
    <row r="190" spans="1:8" ht="34.200000000000003" outlineLevel="2">
      <c r="A190" s="13" t="s">
        <v>50</v>
      </c>
      <c r="B190" s="12" t="s">
        <v>22</v>
      </c>
      <c r="C190" s="1" t="s">
        <v>459</v>
      </c>
      <c r="D190" s="3">
        <v>93.421000000000006</v>
      </c>
      <c r="E190" s="10"/>
      <c r="F190" s="11" t="s">
        <v>210</v>
      </c>
      <c r="G190" s="8">
        <v>10000</v>
      </c>
      <c r="H190" s="27">
        <v>0</v>
      </c>
    </row>
    <row r="191" spans="1:8" ht="45.6" outlineLevel="2">
      <c r="A191" s="13" t="s">
        <v>50</v>
      </c>
      <c r="B191" s="12" t="s">
        <v>9</v>
      </c>
      <c r="C191" s="1" t="s">
        <v>459</v>
      </c>
      <c r="D191" s="3">
        <v>93.426000000000002</v>
      </c>
      <c r="E191" s="10"/>
      <c r="F191" s="11" t="s">
        <v>211</v>
      </c>
      <c r="G191" s="8">
        <v>890907</v>
      </c>
      <c r="H191" s="27">
        <v>312775</v>
      </c>
    </row>
    <row r="192" spans="1:8" outlineLevel="2">
      <c r="A192" s="13" t="s">
        <v>50</v>
      </c>
      <c r="B192" s="12" t="s">
        <v>9</v>
      </c>
      <c r="C192" s="1" t="s">
        <v>459</v>
      </c>
      <c r="D192" s="3">
        <v>93.433999999999997</v>
      </c>
      <c r="E192" s="10"/>
      <c r="F192" s="11" t="s">
        <v>212</v>
      </c>
      <c r="G192" s="8">
        <v>2037607</v>
      </c>
      <c r="H192" s="27">
        <v>1619073</v>
      </c>
    </row>
    <row r="193" spans="1:8" ht="22.8" outlineLevel="2">
      <c r="A193" s="13" t="s">
        <v>50</v>
      </c>
      <c r="B193" s="12" t="s">
        <v>9</v>
      </c>
      <c r="C193" s="1" t="s">
        <v>459</v>
      </c>
      <c r="D193" s="3">
        <v>93.436000000000007</v>
      </c>
      <c r="E193" s="10"/>
      <c r="F193" s="11" t="s">
        <v>213</v>
      </c>
      <c r="G193" s="8">
        <v>549241</v>
      </c>
      <c r="H193" s="27">
        <v>52314</v>
      </c>
    </row>
    <row r="194" spans="1:8" outlineLevel="2">
      <c r="A194" s="13" t="s">
        <v>50</v>
      </c>
      <c r="B194" s="12" t="s">
        <v>9</v>
      </c>
      <c r="C194" s="1" t="s">
        <v>459</v>
      </c>
      <c r="D194" s="3">
        <v>93.463999999999999</v>
      </c>
      <c r="E194" s="10"/>
      <c r="F194" s="11" t="s">
        <v>214</v>
      </c>
      <c r="G194" s="8">
        <v>531092</v>
      </c>
      <c r="H194" s="27">
        <v>0</v>
      </c>
    </row>
    <row r="195" spans="1:8" outlineLevel="2">
      <c r="A195" s="13" t="s">
        <v>50</v>
      </c>
      <c r="B195" s="12" t="s">
        <v>9</v>
      </c>
      <c r="C195" s="1" t="s">
        <v>459</v>
      </c>
      <c r="D195" s="3">
        <v>93.463999999999999</v>
      </c>
      <c r="E195" s="10" t="s">
        <v>3</v>
      </c>
      <c r="F195" s="11" t="s">
        <v>214</v>
      </c>
      <c r="G195" s="8">
        <v>15377</v>
      </c>
      <c r="H195" s="27">
        <v>0</v>
      </c>
    </row>
    <row r="196" spans="1:8" outlineLevel="2">
      <c r="A196" s="13" t="s">
        <v>50</v>
      </c>
      <c r="B196" s="12" t="s">
        <v>9</v>
      </c>
      <c r="C196" s="1" t="s">
        <v>459</v>
      </c>
      <c r="D196" s="3">
        <v>93.471999999999994</v>
      </c>
      <c r="E196" s="10"/>
      <c r="F196" s="11" t="s">
        <v>215</v>
      </c>
      <c r="G196" s="8">
        <v>18135</v>
      </c>
      <c r="H196" s="27">
        <v>0</v>
      </c>
    </row>
    <row r="197" spans="1:8" ht="22.8" outlineLevel="2">
      <c r="A197" s="13" t="s">
        <v>50</v>
      </c>
      <c r="B197" s="12" t="s">
        <v>9</v>
      </c>
      <c r="C197" s="1" t="s">
        <v>459</v>
      </c>
      <c r="D197" s="3">
        <v>93.525000000000006</v>
      </c>
      <c r="E197" s="10" t="s">
        <v>3</v>
      </c>
      <c r="F197" s="11" t="s">
        <v>216</v>
      </c>
      <c r="G197" s="8">
        <v>102174</v>
      </c>
      <c r="H197" s="27">
        <v>2363</v>
      </c>
    </row>
    <row r="198" spans="1:8" outlineLevel="2">
      <c r="A198" s="13" t="s">
        <v>50</v>
      </c>
      <c r="B198" s="12" t="s">
        <v>9</v>
      </c>
      <c r="C198" s="1" t="s">
        <v>459</v>
      </c>
      <c r="D198" s="3">
        <v>93.555999999999997</v>
      </c>
      <c r="E198" s="10"/>
      <c r="F198" s="11" t="s">
        <v>217</v>
      </c>
      <c r="G198" s="8">
        <v>529866</v>
      </c>
      <c r="H198" s="27">
        <v>269606</v>
      </c>
    </row>
    <row r="199" spans="1:8" outlineLevel="2">
      <c r="A199" s="13" t="s">
        <v>50</v>
      </c>
      <c r="B199" s="12" t="s">
        <v>9</v>
      </c>
      <c r="C199" s="1" t="s">
        <v>459</v>
      </c>
      <c r="D199" s="3">
        <v>93.558000000000007</v>
      </c>
      <c r="E199" s="10"/>
      <c r="F199" s="11" t="s">
        <v>218</v>
      </c>
      <c r="G199" s="8">
        <v>33623994</v>
      </c>
      <c r="H199" s="27">
        <v>0</v>
      </c>
    </row>
    <row r="200" spans="1:8" outlineLevel="2">
      <c r="A200" s="13" t="s">
        <v>50</v>
      </c>
      <c r="B200" s="12" t="s">
        <v>9</v>
      </c>
      <c r="C200" s="1" t="s">
        <v>459</v>
      </c>
      <c r="D200" s="3">
        <v>93.558000000000007</v>
      </c>
      <c r="E200" s="10" t="s">
        <v>3</v>
      </c>
      <c r="F200" s="11" t="s">
        <v>218</v>
      </c>
      <c r="G200" s="8">
        <v>178531</v>
      </c>
      <c r="H200" s="27">
        <v>0</v>
      </c>
    </row>
    <row r="201" spans="1:8" outlineLevel="2">
      <c r="A201" s="13" t="s">
        <v>50</v>
      </c>
      <c r="B201" s="12" t="s">
        <v>9</v>
      </c>
      <c r="C201" s="1" t="s">
        <v>459</v>
      </c>
      <c r="D201" s="3">
        <v>93.563000000000002</v>
      </c>
      <c r="E201" s="10"/>
      <c r="F201" s="11" t="s">
        <v>219</v>
      </c>
      <c r="G201" s="35">
        <v>9791974</v>
      </c>
      <c r="H201" s="27">
        <v>0</v>
      </c>
    </row>
    <row r="202" spans="1:8" ht="22.8" outlineLevel="2">
      <c r="A202" s="13" t="s">
        <v>50</v>
      </c>
      <c r="B202" s="12" t="s">
        <v>9</v>
      </c>
      <c r="C202" s="1" t="s">
        <v>459</v>
      </c>
      <c r="D202" s="3">
        <v>93.566000000000003</v>
      </c>
      <c r="E202" s="10"/>
      <c r="F202" s="11" t="s">
        <v>220</v>
      </c>
      <c r="G202" s="35">
        <v>2808421</v>
      </c>
      <c r="H202" s="27">
        <v>1847719</v>
      </c>
    </row>
    <row r="203" spans="1:8" outlineLevel="2">
      <c r="A203" s="13" t="s">
        <v>50</v>
      </c>
      <c r="B203" s="12" t="s">
        <v>9</v>
      </c>
      <c r="C203" s="1" t="s">
        <v>459</v>
      </c>
      <c r="D203" s="3">
        <v>93.567999999999998</v>
      </c>
      <c r="E203" s="10"/>
      <c r="F203" s="11" t="s">
        <v>221</v>
      </c>
      <c r="G203" s="8">
        <v>28028048</v>
      </c>
      <c r="H203" s="27">
        <v>5838939</v>
      </c>
    </row>
    <row r="204" spans="1:8" outlineLevel="2">
      <c r="A204" s="13" t="s">
        <v>50</v>
      </c>
      <c r="B204" s="12" t="s">
        <v>9</v>
      </c>
      <c r="C204" s="1" t="s">
        <v>459</v>
      </c>
      <c r="D204" s="3">
        <v>93.567999999999998</v>
      </c>
      <c r="E204" s="10" t="s">
        <v>3</v>
      </c>
      <c r="F204" s="11" t="s">
        <v>221</v>
      </c>
      <c r="G204" s="8">
        <v>653559</v>
      </c>
      <c r="H204" s="27">
        <v>0</v>
      </c>
    </row>
    <row r="205" spans="1:8" outlineLevel="2">
      <c r="A205" s="13" t="s">
        <v>50</v>
      </c>
      <c r="B205" s="12" t="s">
        <v>9</v>
      </c>
      <c r="C205" s="1" t="s">
        <v>459</v>
      </c>
      <c r="D205" s="3">
        <v>93.569000000000003</v>
      </c>
      <c r="E205" s="10"/>
      <c r="F205" s="11" t="s">
        <v>222</v>
      </c>
      <c r="G205" s="8">
        <v>3895921</v>
      </c>
      <c r="H205" s="27">
        <v>3694113</v>
      </c>
    </row>
    <row r="206" spans="1:8" outlineLevel="2">
      <c r="A206" s="13" t="s">
        <v>50</v>
      </c>
      <c r="B206" s="12" t="s">
        <v>9</v>
      </c>
      <c r="C206" s="1" t="s">
        <v>459</v>
      </c>
      <c r="D206" s="3">
        <v>93.569000000000003</v>
      </c>
      <c r="E206" s="10" t="s">
        <v>3</v>
      </c>
      <c r="F206" s="11" t="s">
        <v>222</v>
      </c>
      <c r="G206" s="8">
        <v>573661</v>
      </c>
      <c r="H206" s="27">
        <v>573661</v>
      </c>
    </row>
    <row r="207" spans="1:8" outlineLevel="2">
      <c r="A207" s="13" t="s">
        <v>50</v>
      </c>
      <c r="B207" s="12" t="s">
        <v>9</v>
      </c>
      <c r="C207" s="1" t="s">
        <v>459</v>
      </c>
      <c r="D207" s="3">
        <v>93.575000000000003</v>
      </c>
      <c r="E207" s="10"/>
      <c r="F207" s="11" t="s">
        <v>223</v>
      </c>
      <c r="G207" s="8">
        <v>16908249</v>
      </c>
      <c r="H207" s="27">
        <v>3129234</v>
      </c>
    </row>
    <row r="208" spans="1:8" outlineLevel="2">
      <c r="A208" s="13" t="s">
        <v>50</v>
      </c>
      <c r="B208" s="12" t="s">
        <v>9</v>
      </c>
      <c r="C208" s="1" t="s">
        <v>459</v>
      </c>
      <c r="D208" s="3">
        <v>93.575000000000003</v>
      </c>
      <c r="E208" s="10" t="s">
        <v>3</v>
      </c>
      <c r="F208" s="11" t="s">
        <v>223</v>
      </c>
      <c r="G208" s="8">
        <v>9159967</v>
      </c>
      <c r="H208" s="27">
        <v>8851724</v>
      </c>
    </row>
    <row r="209" spans="1:8" ht="22.8" outlineLevel="2">
      <c r="A209" s="13" t="s">
        <v>50</v>
      </c>
      <c r="B209" s="12" t="s">
        <v>9</v>
      </c>
      <c r="C209" s="1" t="s">
        <v>459</v>
      </c>
      <c r="D209" s="3">
        <v>93.59</v>
      </c>
      <c r="E209" s="10" t="s">
        <v>3</v>
      </c>
      <c r="F209" s="11" t="s">
        <v>224</v>
      </c>
      <c r="G209" s="8">
        <v>82817</v>
      </c>
      <c r="H209" s="27">
        <v>75290</v>
      </c>
    </row>
    <row r="210" spans="1:8" ht="22.8" outlineLevel="2">
      <c r="A210" s="13" t="s">
        <v>50</v>
      </c>
      <c r="B210" s="12" t="s">
        <v>9</v>
      </c>
      <c r="C210" s="1" t="s">
        <v>459</v>
      </c>
      <c r="D210" s="3">
        <v>93.596000000000004</v>
      </c>
      <c r="E210" s="10"/>
      <c r="F210" s="11" t="s">
        <v>225</v>
      </c>
      <c r="G210" s="8">
        <v>8015763</v>
      </c>
      <c r="H210" s="27">
        <v>0</v>
      </c>
    </row>
    <row r="211" spans="1:8" ht="22.8" outlineLevel="2">
      <c r="A211" s="13" t="s">
        <v>50</v>
      </c>
      <c r="B211" s="12" t="s">
        <v>9</v>
      </c>
      <c r="C211" s="1" t="s">
        <v>459</v>
      </c>
      <c r="D211" s="3">
        <v>93.596999999999994</v>
      </c>
      <c r="E211" s="10"/>
      <c r="F211" s="11" t="s">
        <v>226</v>
      </c>
      <c r="G211" s="8">
        <v>95020</v>
      </c>
      <c r="H211" s="27">
        <v>84129</v>
      </c>
    </row>
    <row r="212" spans="1:8" ht="22.8" outlineLevel="2">
      <c r="A212" s="13" t="s">
        <v>50</v>
      </c>
      <c r="B212" s="12" t="s">
        <v>9</v>
      </c>
      <c r="C212" s="1" t="s">
        <v>459</v>
      </c>
      <c r="D212" s="3">
        <v>93.599000000000004</v>
      </c>
      <c r="E212" s="10"/>
      <c r="F212" s="11" t="s">
        <v>227</v>
      </c>
      <c r="G212" s="8">
        <v>71613</v>
      </c>
      <c r="H212" s="27">
        <v>11364</v>
      </c>
    </row>
    <row r="213" spans="1:8" ht="22.8" outlineLevel="2">
      <c r="A213" s="13" t="s">
        <v>50</v>
      </c>
      <c r="B213" s="12" t="s">
        <v>9</v>
      </c>
      <c r="C213" s="1" t="s">
        <v>459</v>
      </c>
      <c r="D213" s="3">
        <v>93.599000000000004</v>
      </c>
      <c r="E213" s="10" t="s">
        <v>3</v>
      </c>
      <c r="F213" s="11" t="s">
        <v>227</v>
      </c>
      <c r="G213" s="8">
        <v>48515</v>
      </c>
      <c r="H213" s="27">
        <v>48515</v>
      </c>
    </row>
    <row r="214" spans="1:8" outlineLevel="2">
      <c r="A214" s="13" t="s">
        <v>50</v>
      </c>
      <c r="B214" s="12" t="s">
        <v>9</v>
      </c>
      <c r="C214" s="1" t="s">
        <v>459</v>
      </c>
      <c r="D214" s="3">
        <v>93.6</v>
      </c>
      <c r="E214" s="10"/>
      <c r="F214" s="11" t="s">
        <v>228</v>
      </c>
      <c r="G214" s="8">
        <v>115784</v>
      </c>
      <c r="H214" s="27">
        <v>0</v>
      </c>
    </row>
    <row r="215" spans="1:8" outlineLevel="2">
      <c r="A215" s="13" t="s">
        <v>50</v>
      </c>
      <c r="B215" s="12" t="s">
        <v>9</v>
      </c>
      <c r="C215" s="1" t="s">
        <v>459</v>
      </c>
      <c r="D215" s="3">
        <v>93.602999999999994</v>
      </c>
      <c r="E215" s="10"/>
      <c r="F215" s="11" t="s">
        <v>229</v>
      </c>
      <c r="G215" s="8">
        <v>149572</v>
      </c>
      <c r="H215" s="27">
        <v>75157</v>
      </c>
    </row>
    <row r="216" spans="1:8" ht="22.8" outlineLevel="2">
      <c r="A216" s="13" t="s">
        <v>50</v>
      </c>
      <c r="B216" s="12" t="s">
        <v>9</v>
      </c>
      <c r="C216" s="1" t="s">
        <v>459</v>
      </c>
      <c r="D216" s="3">
        <v>93.63</v>
      </c>
      <c r="E216" s="10"/>
      <c r="F216" s="11" t="s">
        <v>230</v>
      </c>
      <c r="G216" s="8">
        <v>531480</v>
      </c>
      <c r="H216" s="27">
        <v>57934</v>
      </c>
    </row>
    <row r="217" spans="1:8" ht="22.8" outlineLevel="2">
      <c r="A217" s="13" t="s">
        <v>50</v>
      </c>
      <c r="B217" s="12" t="s">
        <v>9</v>
      </c>
      <c r="C217" s="1" t="s">
        <v>459</v>
      </c>
      <c r="D217" s="3">
        <v>93.63</v>
      </c>
      <c r="E217" s="10" t="s">
        <v>3</v>
      </c>
      <c r="F217" s="11" t="s">
        <v>230</v>
      </c>
      <c r="G217" s="8">
        <v>20737</v>
      </c>
      <c r="H217" s="27">
        <v>0</v>
      </c>
    </row>
    <row r="218" spans="1:8" outlineLevel="2">
      <c r="A218" s="13" t="s">
        <v>50</v>
      </c>
      <c r="B218" s="12" t="s">
        <v>9</v>
      </c>
      <c r="C218" s="1" t="s">
        <v>459</v>
      </c>
      <c r="D218" s="3">
        <v>93.638999999999996</v>
      </c>
      <c r="E218" s="10" t="s">
        <v>3</v>
      </c>
      <c r="F218" s="11" t="s">
        <v>231</v>
      </c>
      <c r="G218" s="8">
        <v>282034</v>
      </c>
      <c r="H218" s="27">
        <v>0</v>
      </c>
    </row>
    <row r="219" spans="1:8" outlineLevel="2">
      <c r="A219" s="13" t="s">
        <v>50</v>
      </c>
      <c r="B219" s="12" t="s">
        <v>9</v>
      </c>
      <c r="C219" s="1" t="s">
        <v>459</v>
      </c>
      <c r="D219" s="3">
        <v>93.643000000000001</v>
      </c>
      <c r="E219" s="10"/>
      <c r="F219" s="11" t="s">
        <v>232</v>
      </c>
      <c r="G219" s="8">
        <v>88523</v>
      </c>
      <c r="H219" s="27">
        <v>82219</v>
      </c>
    </row>
    <row r="220" spans="1:8" outlineLevel="2">
      <c r="A220" s="13" t="s">
        <v>50</v>
      </c>
      <c r="B220" s="12" t="s">
        <v>9</v>
      </c>
      <c r="C220" s="1" t="s">
        <v>459</v>
      </c>
      <c r="D220" s="3">
        <v>93.644999999999996</v>
      </c>
      <c r="E220" s="10"/>
      <c r="F220" s="11" t="s">
        <v>233</v>
      </c>
      <c r="G220" s="8">
        <v>528868</v>
      </c>
      <c r="H220" s="27">
        <v>0</v>
      </c>
    </row>
    <row r="221" spans="1:8" outlineLevel="2">
      <c r="A221" s="13" t="s">
        <v>50</v>
      </c>
      <c r="B221" s="12" t="s">
        <v>9</v>
      </c>
      <c r="C221" s="1" t="s">
        <v>459</v>
      </c>
      <c r="D221" s="3">
        <v>93.658000000000001</v>
      </c>
      <c r="E221" s="10"/>
      <c r="F221" s="11" t="s">
        <v>234</v>
      </c>
      <c r="G221" s="8">
        <v>10578093</v>
      </c>
      <c r="H221" s="27">
        <v>0</v>
      </c>
    </row>
    <row r="222" spans="1:8" outlineLevel="2">
      <c r="A222" s="13" t="s">
        <v>50</v>
      </c>
      <c r="B222" s="12" t="s">
        <v>9</v>
      </c>
      <c r="C222" s="1" t="s">
        <v>459</v>
      </c>
      <c r="D222" s="3">
        <v>93.659000000000006</v>
      </c>
      <c r="E222" s="10"/>
      <c r="F222" s="11" t="s">
        <v>235</v>
      </c>
      <c r="G222" s="8">
        <v>12586555</v>
      </c>
      <c r="H222" s="27">
        <v>244661</v>
      </c>
    </row>
    <row r="223" spans="1:8" ht="22.8" outlineLevel="2">
      <c r="A223" s="13" t="s">
        <v>50</v>
      </c>
      <c r="B223" s="12" t="s">
        <v>9</v>
      </c>
      <c r="C223" s="1" t="s">
        <v>459</v>
      </c>
      <c r="D223" s="3">
        <v>93.665000000000006</v>
      </c>
      <c r="E223" s="10" t="s">
        <v>3</v>
      </c>
      <c r="F223" s="11" t="s">
        <v>236</v>
      </c>
      <c r="G223" s="8">
        <v>300394</v>
      </c>
      <c r="H223" s="27">
        <v>82998</v>
      </c>
    </row>
    <row r="224" spans="1:8" outlineLevel="2">
      <c r="A224" s="13" t="s">
        <v>50</v>
      </c>
      <c r="B224" s="12" t="s">
        <v>9</v>
      </c>
      <c r="C224" s="1" t="s">
        <v>459</v>
      </c>
      <c r="D224" s="3">
        <v>93.667000000000002</v>
      </c>
      <c r="E224" s="10"/>
      <c r="F224" s="11" t="s">
        <v>237</v>
      </c>
      <c r="G224" s="8">
        <v>7957555</v>
      </c>
      <c r="H224" s="27">
        <v>1048675</v>
      </c>
    </row>
    <row r="225" spans="1:8" outlineLevel="2">
      <c r="A225" s="13" t="s">
        <v>50</v>
      </c>
      <c r="B225" s="12" t="s">
        <v>9</v>
      </c>
      <c r="C225" s="1" t="s">
        <v>459</v>
      </c>
      <c r="D225" s="3">
        <v>93.668999999999997</v>
      </c>
      <c r="E225" s="10"/>
      <c r="F225" s="11" t="s">
        <v>238</v>
      </c>
      <c r="G225" s="8">
        <v>144314</v>
      </c>
      <c r="H225" s="27">
        <v>34694</v>
      </c>
    </row>
    <row r="226" spans="1:8" outlineLevel="2">
      <c r="A226" s="13" t="s">
        <v>50</v>
      </c>
      <c r="B226" s="12" t="s">
        <v>9</v>
      </c>
      <c r="C226" s="1" t="s">
        <v>459</v>
      </c>
      <c r="D226" s="3">
        <v>93.674000000000007</v>
      </c>
      <c r="E226" s="10"/>
      <c r="F226" s="11" t="s">
        <v>239</v>
      </c>
      <c r="G226" s="8">
        <v>816924</v>
      </c>
      <c r="H226" s="27">
        <v>800523</v>
      </c>
    </row>
    <row r="227" spans="1:8" outlineLevel="2">
      <c r="A227" s="13" t="s">
        <v>50</v>
      </c>
      <c r="B227" s="12" t="s">
        <v>9</v>
      </c>
      <c r="C227" s="1" t="s">
        <v>459</v>
      </c>
      <c r="D227" s="3">
        <v>93.747</v>
      </c>
      <c r="E227" s="10"/>
      <c r="F227" s="11" t="s">
        <v>240</v>
      </c>
      <c r="G227" s="8">
        <v>207967</v>
      </c>
      <c r="H227" s="27">
        <v>0</v>
      </c>
    </row>
    <row r="228" spans="1:8" outlineLevel="2">
      <c r="A228" s="13" t="s">
        <v>50</v>
      </c>
      <c r="B228" s="12" t="s">
        <v>9</v>
      </c>
      <c r="C228" s="1" t="s">
        <v>459</v>
      </c>
      <c r="D228" s="3">
        <v>93.747</v>
      </c>
      <c r="E228" s="10" t="s">
        <v>3</v>
      </c>
      <c r="F228" s="11" t="s">
        <v>240</v>
      </c>
      <c r="G228" s="8">
        <v>999729</v>
      </c>
      <c r="H228" s="27">
        <v>89550</v>
      </c>
    </row>
    <row r="229" spans="1:8" outlineLevel="2">
      <c r="A229" s="13" t="s">
        <v>50</v>
      </c>
      <c r="B229" s="12" t="s">
        <v>9</v>
      </c>
      <c r="C229" s="1" t="s">
        <v>459</v>
      </c>
      <c r="D229" s="3">
        <v>93.766999999999996</v>
      </c>
      <c r="E229" s="10"/>
      <c r="F229" s="11" t="s">
        <v>241</v>
      </c>
      <c r="G229" s="8">
        <v>13263147</v>
      </c>
      <c r="H229" s="27">
        <v>0</v>
      </c>
    </row>
    <row r="230" spans="1:8" ht="22.8" outlineLevel="2">
      <c r="A230" s="13" t="s">
        <v>50</v>
      </c>
      <c r="B230" s="12" t="s">
        <v>9</v>
      </c>
      <c r="C230" s="1" t="s">
        <v>459</v>
      </c>
      <c r="D230" s="3">
        <v>93.777000000000001</v>
      </c>
      <c r="E230" s="10"/>
      <c r="F230" s="11" t="s">
        <v>242</v>
      </c>
      <c r="G230" s="8">
        <v>1281606</v>
      </c>
      <c r="H230" s="29">
        <v>0</v>
      </c>
    </row>
    <row r="231" spans="1:8" outlineLevel="2">
      <c r="A231" s="13" t="s">
        <v>50</v>
      </c>
      <c r="B231" s="12" t="s">
        <v>9</v>
      </c>
      <c r="C231" s="1" t="s">
        <v>459</v>
      </c>
      <c r="D231" s="3">
        <v>93.778000000000006</v>
      </c>
      <c r="E231" s="10"/>
      <c r="F231" s="11" t="s">
        <v>243</v>
      </c>
      <c r="G231" s="8">
        <v>1418654404</v>
      </c>
      <c r="H231" s="27">
        <v>31511760</v>
      </c>
    </row>
    <row r="232" spans="1:8" ht="22.8" outlineLevel="2">
      <c r="A232" s="13" t="s">
        <v>50</v>
      </c>
      <c r="B232" s="12" t="s">
        <v>9</v>
      </c>
      <c r="C232" s="1" t="s">
        <v>459</v>
      </c>
      <c r="D232" s="3">
        <v>93.778000000000006</v>
      </c>
      <c r="E232" s="10"/>
      <c r="F232" s="11" t="s">
        <v>244</v>
      </c>
      <c r="G232" s="8">
        <v>3736937</v>
      </c>
      <c r="H232" s="29">
        <v>0</v>
      </c>
    </row>
    <row r="233" spans="1:8" outlineLevel="2">
      <c r="A233" s="13" t="s">
        <v>50</v>
      </c>
      <c r="B233" s="12" t="s">
        <v>9</v>
      </c>
      <c r="C233" s="1" t="s">
        <v>459</v>
      </c>
      <c r="D233" s="3">
        <v>93.787999999999997</v>
      </c>
      <c r="E233" s="10"/>
      <c r="F233" s="11" t="s">
        <v>245</v>
      </c>
      <c r="G233" s="8">
        <v>3619930</v>
      </c>
      <c r="H233" s="27">
        <v>2467749</v>
      </c>
    </row>
    <row r="234" spans="1:8" outlineLevel="2">
      <c r="A234" s="13" t="s">
        <v>50</v>
      </c>
      <c r="B234" s="12" t="s">
        <v>9</v>
      </c>
      <c r="C234" s="1" t="s">
        <v>459</v>
      </c>
      <c r="D234" s="3">
        <v>93.790999999999997</v>
      </c>
      <c r="E234" s="10"/>
      <c r="F234" s="11" t="s">
        <v>246</v>
      </c>
      <c r="G234" s="8">
        <v>3104972</v>
      </c>
      <c r="H234" s="27">
        <v>0</v>
      </c>
    </row>
    <row r="235" spans="1:8" ht="22.8" outlineLevel="2">
      <c r="A235" s="13" t="s">
        <v>50</v>
      </c>
      <c r="B235" s="12" t="s">
        <v>9</v>
      </c>
      <c r="C235" s="1" t="s">
        <v>459</v>
      </c>
      <c r="D235" s="3">
        <v>93.796000000000006</v>
      </c>
      <c r="E235" s="10"/>
      <c r="F235" s="11" t="s">
        <v>247</v>
      </c>
      <c r="G235" s="8">
        <v>1070464</v>
      </c>
      <c r="H235" s="27">
        <v>0</v>
      </c>
    </row>
    <row r="236" spans="1:8" ht="22.8" outlineLevel="2">
      <c r="A236" s="13" t="s">
        <v>50</v>
      </c>
      <c r="B236" s="12" t="s">
        <v>9</v>
      </c>
      <c r="C236" s="1" t="s">
        <v>459</v>
      </c>
      <c r="D236" s="3">
        <v>93.8</v>
      </c>
      <c r="E236" s="10"/>
      <c r="F236" s="11" t="s">
        <v>248</v>
      </c>
      <c r="G236" s="8">
        <v>277545</v>
      </c>
      <c r="H236" s="27">
        <v>87947</v>
      </c>
    </row>
    <row r="237" spans="1:8" ht="22.8" outlineLevel="2">
      <c r="A237" s="13" t="s">
        <v>50</v>
      </c>
      <c r="B237" s="12" t="s">
        <v>9</v>
      </c>
      <c r="C237" s="1" t="s">
        <v>459</v>
      </c>
      <c r="D237" s="3">
        <v>93.828999999999994</v>
      </c>
      <c r="E237" s="10"/>
      <c r="F237" s="11" t="s">
        <v>249</v>
      </c>
      <c r="G237" s="8">
        <v>196145</v>
      </c>
      <c r="H237" s="27">
        <v>0</v>
      </c>
    </row>
    <row r="238" spans="1:8" ht="22.8" outlineLevel="2">
      <c r="A238" s="13" t="s">
        <v>50</v>
      </c>
      <c r="B238" s="12" t="s">
        <v>9</v>
      </c>
      <c r="C238" s="1" t="s">
        <v>459</v>
      </c>
      <c r="D238" s="3">
        <v>93.87</v>
      </c>
      <c r="E238" s="10"/>
      <c r="F238" s="11" t="s">
        <v>250</v>
      </c>
      <c r="G238" s="8">
        <v>1565915</v>
      </c>
      <c r="H238" s="27">
        <v>1559811</v>
      </c>
    </row>
    <row r="239" spans="1:8" ht="22.8" outlineLevel="2">
      <c r="A239" s="13" t="s">
        <v>50</v>
      </c>
      <c r="B239" s="12" t="s">
        <v>9</v>
      </c>
      <c r="C239" s="1" t="s">
        <v>459</v>
      </c>
      <c r="D239" s="3">
        <v>93.87</v>
      </c>
      <c r="E239" s="10" t="s">
        <v>3</v>
      </c>
      <c r="F239" s="11" t="s">
        <v>250</v>
      </c>
      <c r="G239" s="8">
        <v>169054</v>
      </c>
      <c r="H239" s="27">
        <v>146845</v>
      </c>
    </row>
    <row r="240" spans="1:8" outlineLevel="2">
      <c r="A240" s="13" t="s">
        <v>50</v>
      </c>
      <c r="B240" s="12" t="s">
        <v>9</v>
      </c>
      <c r="C240" s="1" t="s">
        <v>459</v>
      </c>
      <c r="D240" s="3">
        <v>93.888999999999996</v>
      </c>
      <c r="E240" s="10"/>
      <c r="F240" s="11" t="s">
        <v>251</v>
      </c>
      <c r="G240" s="8">
        <v>1232432</v>
      </c>
      <c r="H240" s="27">
        <v>0</v>
      </c>
    </row>
    <row r="241" spans="1:8" ht="22.8" outlineLevel="2">
      <c r="A241" s="13" t="s">
        <v>50</v>
      </c>
      <c r="B241" s="12" t="s">
        <v>9</v>
      </c>
      <c r="C241" s="1" t="s">
        <v>459</v>
      </c>
      <c r="D241" s="3">
        <v>93.897999999999996</v>
      </c>
      <c r="E241" s="10"/>
      <c r="F241" s="11" t="s">
        <v>252</v>
      </c>
      <c r="G241" s="8">
        <v>1654150</v>
      </c>
      <c r="H241" s="27">
        <v>303197</v>
      </c>
    </row>
    <row r="242" spans="1:8" ht="22.8" outlineLevel="2">
      <c r="A242" s="13" t="s">
        <v>50</v>
      </c>
      <c r="B242" s="12" t="s">
        <v>9</v>
      </c>
      <c r="C242" s="1" t="s">
        <v>459</v>
      </c>
      <c r="D242" s="3">
        <v>93.912999999999997</v>
      </c>
      <c r="E242" s="10"/>
      <c r="F242" s="11" t="s">
        <v>253</v>
      </c>
      <c r="G242" s="8">
        <v>242201</v>
      </c>
      <c r="H242" s="27">
        <v>37944</v>
      </c>
    </row>
    <row r="243" spans="1:8" outlineLevel="2">
      <c r="A243" s="13" t="s">
        <v>50</v>
      </c>
      <c r="B243" s="12" t="s">
        <v>9</v>
      </c>
      <c r="C243" s="1" t="s">
        <v>459</v>
      </c>
      <c r="D243" s="3">
        <v>93.917000000000002</v>
      </c>
      <c r="E243" s="10"/>
      <c r="F243" s="11" t="s">
        <v>254</v>
      </c>
      <c r="G243" s="8">
        <v>2314292</v>
      </c>
      <c r="H243" s="27">
        <v>1039418</v>
      </c>
    </row>
    <row r="244" spans="1:8" ht="22.8" outlineLevel="2">
      <c r="A244" s="13" t="s">
        <v>50</v>
      </c>
      <c r="B244" s="12" t="s">
        <v>9</v>
      </c>
      <c r="C244" s="1" t="s">
        <v>459</v>
      </c>
      <c r="D244" s="3">
        <v>93.94</v>
      </c>
      <c r="E244" s="10"/>
      <c r="F244" s="11" t="s">
        <v>255</v>
      </c>
      <c r="G244" s="8">
        <v>1111561</v>
      </c>
      <c r="H244" s="27">
        <v>669488</v>
      </c>
    </row>
    <row r="245" spans="1:8" ht="22.8" outlineLevel="2">
      <c r="A245" s="13" t="s">
        <v>50</v>
      </c>
      <c r="B245" s="12" t="s">
        <v>9</v>
      </c>
      <c r="C245" s="1" t="s">
        <v>459</v>
      </c>
      <c r="D245" s="3">
        <v>93.944999999999993</v>
      </c>
      <c r="E245" s="10"/>
      <c r="F245" s="11" t="s">
        <v>256</v>
      </c>
      <c r="G245" s="8">
        <v>114489</v>
      </c>
      <c r="H245" s="27">
        <v>0</v>
      </c>
    </row>
    <row r="246" spans="1:8" ht="34.200000000000003" outlineLevel="2">
      <c r="A246" s="13" t="s">
        <v>50</v>
      </c>
      <c r="B246" s="12" t="s">
        <v>9</v>
      </c>
      <c r="C246" s="1" t="s">
        <v>459</v>
      </c>
      <c r="D246" s="3">
        <v>93.945999999999998</v>
      </c>
      <c r="E246" s="10"/>
      <c r="F246" s="11" t="s">
        <v>257</v>
      </c>
      <c r="G246" s="8">
        <v>398339</v>
      </c>
      <c r="H246" s="27">
        <v>0</v>
      </c>
    </row>
    <row r="247" spans="1:8" ht="22.8" outlineLevel="2">
      <c r="A247" s="13" t="s">
        <v>50</v>
      </c>
      <c r="B247" s="12" t="s">
        <v>9</v>
      </c>
      <c r="C247" s="1" t="s">
        <v>459</v>
      </c>
      <c r="D247" s="3">
        <v>93.957999999999998</v>
      </c>
      <c r="E247" s="10"/>
      <c r="F247" s="11" t="s">
        <v>258</v>
      </c>
      <c r="G247" s="8">
        <v>641494</v>
      </c>
      <c r="H247" s="27">
        <v>430453</v>
      </c>
    </row>
    <row r="248" spans="1:8" ht="22.8" outlineLevel="2">
      <c r="A248" s="13" t="s">
        <v>50</v>
      </c>
      <c r="B248" s="12" t="s">
        <v>9</v>
      </c>
      <c r="C248" s="1" t="s">
        <v>459</v>
      </c>
      <c r="D248" s="3">
        <v>93.957999999999998</v>
      </c>
      <c r="E248" s="10" t="s">
        <v>3</v>
      </c>
      <c r="F248" s="11" t="s">
        <v>258</v>
      </c>
      <c r="G248" s="8">
        <v>1382248</v>
      </c>
      <c r="H248" s="27">
        <v>1207489</v>
      </c>
    </row>
    <row r="249" spans="1:8" ht="22.8" outlineLevel="2">
      <c r="A249" s="13" t="s">
        <v>50</v>
      </c>
      <c r="B249" s="12" t="s">
        <v>9</v>
      </c>
      <c r="C249" s="1" t="s">
        <v>459</v>
      </c>
      <c r="D249" s="3">
        <v>93.959000000000003</v>
      </c>
      <c r="E249" s="10"/>
      <c r="F249" s="11" t="s">
        <v>259</v>
      </c>
      <c r="G249" s="8">
        <v>7198554</v>
      </c>
      <c r="H249" s="27">
        <v>3534181</v>
      </c>
    </row>
    <row r="250" spans="1:8" ht="22.8" outlineLevel="2">
      <c r="A250" s="13" t="s">
        <v>50</v>
      </c>
      <c r="B250" s="12" t="s">
        <v>9</v>
      </c>
      <c r="C250" s="1" t="s">
        <v>459</v>
      </c>
      <c r="D250" s="3">
        <v>93.959000000000003</v>
      </c>
      <c r="E250" s="10" t="s">
        <v>3</v>
      </c>
      <c r="F250" s="11" t="s">
        <v>259</v>
      </c>
      <c r="G250" s="8">
        <v>2770124</v>
      </c>
      <c r="H250" s="27">
        <v>1491591</v>
      </c>
    </row>
    <row r="251" spans="1:8" outlineLevel="2">
      <c r="A251" s="13" t="s">
        <v>50</v>
      </c>
      <c r="B251" s="12" t="s">
        <v>9</v>
      </c>
      <c r="C251" s="1" t="s">
        <v>459</v>
      </c>
      <c r="D251" s="3">
        <v>93.966999999999999</v>
      </c>
      <c r="E251" s="10" t="s">
        <v>3</v>
      </c>
      <c r="F251" s="11" t="s">
        <v>260</v>
      </c>
      <c r="G251" s="8">
        <v>358876</v>
      </c>
      <c r="H251" s="27">
        <v>0</v>
      </c>
    </row>
    <row r="252" spans="1:8" ht="22.8" outlineLevel="2">
      <c r="A252" s="13" t="s">
        <v>50</v>
      </c>
      <c r="B252" s="12" t="s">
        <v>9</v>
      </c>
      <c r="C252" s="1" t="s">
        <v>459</v>
      </c>
      <c r="D252" s="3">
        <v>93.977000000000004</v>
      </c>
      <c r="E252" s="10"/>
      <c r="F252" s="11" t="s">
        <v>261</v>
      </c>
      <c r="G252" s="8">
        <v>286695</v>
      </c>
      <c r="H252" s="27">
        <v>64746</v>
      </c>
    </row>
    <row r="253" spans="1:8" ht="22.8" outlineLevel="2">
      <c r="A253" s="13" t="s">
        <v>50</v>
      </c>
      <c r="B253" s="12" t="s">
        <v>9</v>
      </c>
      <c r="C253" s="1" t="s">
        <v>459</v>
      </c>
      <c r="D253" s="3">
        <v>93.977000000000004</v>
      </c>
      <c r="E253" s="10" t="s">
        <v>3</v>
      </c>
      <c r="F253" s="11" t="s">
        <v>261</v>
      </c>
      <c r="G253" s="8">
        <v>656302</v>
      </c>
      <c r="H253" s="27">
        <v>106178</v>
      </c>
    </row>
    <row r="254" spans="1:8" ht="22.8" outlineLevel="2">
      <c r="A254" s="13" t="s">
        <v>50</v>
      </c>
      <c r="B254" s="12" t="s">
        <v>9</v>
      </c>
      <c r="C254" s="1" t="s">
        <v>459</v>
      </c>
      <c r="D254" s="3">
        <v>93.981999999999999</v>
      </c>
      <c r="E254" s="10"/>
      <c r="F254" s="11" t="s">
        <v>262</v>
      </c>
      <c r="G254" s="8">
        <v>278299</v>
      </c>
      <c r="H254" s="27">
        <v>45060</v>
      </c>
    </row>
    <row r="255" spans="1:8" outlineLevel="2">
      <c r="A255" s="13" t="s">
        <v>50</v>
      </c>
      <c r="B255" s="12" t="s">
        <v>9</v>
      </c>
      <c r="C255" s="1" t="s">
        <v>459</v>
      </c>
      <c r="D255" s="3">
        <v>93.988</v>
      </c>
      <c r="E255" s="10"/>
      <c r="F255" s="11" t="s">
        <v>263</v>
      </c>
      <c r="G255" s="8">
        <v>744059</v>
      </c>
      <c r="H255" s="27">
        <v>22557</v>
      </c>
    </row>
    <row r="256" spans="1:8" ht="22.8" outlineLevel="2">
      <c r="A256" s="13" t="s">
        <v>50</v>
      </c>
      <c r="B256" s="12" t="s">
        <v>9</v>
      </c>
      <c r="C256" s="1" t="s">
        <v>459</v>
      </c>
      <c r="D256" s="3">
        <v>93.991</v>
      </c>
      <c r="E256" s="10"/>
      <c r="F256" s="11" t="s">
        <v>264</v>
      </c>
      <c r="G256" s="8">
        <v>374911</v>
      </c>
      <c r="H256" s="27">
        <v>38395</v>
      </c>
    </row>
    <row r="257" spans="1:8" ht="22.8" outlineLevel="2">
      <c r="A257" s="13" t="s">
        <v>50</v>
      </c>
      <c r="B257" s="12" t="s">
        <v>9</v>
      </c>
      <c r="C257" s="1" t="s">
        <v>459</v>
      </c>
      <c r="D257" s="3">
        <v>93.994</v>
      </c>
      <c r="E257" s="10"/>
      <c r="F257" s="11" t="s">
        <v>265</v>
      </c>
      <c r="G257" s="8">
        <v>1416835</v>
      </c>
      <c r="H257" s="27">
        <v>325011</v>
      </c>
    </row>
    <row r="258" spans="1:8" ht="22.8" outlineLevel="2">
      <c r="A258" s="13" t="s">
        <v>50</v>
      </c>
      <c r="B258" s="12" t="s">
        <v>22</v>
      </c>
      <c r="C258" s="1" t="s">
        <v>459</v>
      </c>
      <c r="D258" s="3">
        <v>93.998999999999995</v>
      </c>
      <c r="E258" s="10"/>
      <c r="F258" s="11" t="s">
        <v>266</v>
      </c>
      <c r="G258" s="8">
        <v>19294</v>
      </c>
      <c r="H258" s="27">
        <v>0</v>
      </c>
    </row>
    <row r="259" spans="1:8" ht="22.8" outlineLevel="2">
      <c r="A259" s="13" t="s">
        <v>50</v>
      </c>
      <c r="B259" s="12" t="s">
        <v>22</v>
      </c>
      <c r="C259" s="1" t="s">
        <v>459</v>
      </c>
      <c r="D259" s="3">
        <v>93.998999999999995</v>
      </c>
      <c r="E259" s="10"/>
      <c r="F259" s="11" t="s">
        <v>267</v>
      </c>
      <c r="G259" s="8">
        <v>137363</v>
      </c>
      <c r="H259" s="27">
        <v>0</v>
      </c>
    </row>
    <row r="260" spans="1:8" ht="22.8" outlineLevel="2">
      <c r="A260" s="13" t="s">
        <v>50</v>
      </c>
      <c r="B260" s="7" t="s">
        <v>9</v>
      </c>
      <c r="C260" s="1" t="s">
        <v>460</v>
      </c>
      <c r="D260" s="3">
        <v>93.242999999999995</v>
      </c>
      <c r="E260" s="5"/>
      <c r="F260" s="6" t="s">
        <v>193</v>
      </c>
      <c r="G260" s="8">
        <v>161379</v>
      </c>
      <c r="H260" s="27">
        <v>0</v>
      </c>
    </row>
    <row r="261" spans="1:8" outlineLevel="2">
      <c r="A261" s="13" t="s">
        <v>50</v>
      </c>
      <c r="B261" s="7" t="s">
        <v>9</v>
      </c>
      <c r="C261" s="1" t="s">
        <v>460</v>
      </c>
      <c r="D261" s="3">
        <v>93.585999999999999</v>
      </c>
      <c r="E261" s="5"/>
      <c r="F261" s="6" t="s">
        <v>280</v>
      </c>
      <c r="G261" s="8">
        <v>273235</v>
      </c>
      <c r="H261" s="27">
        <v>0</v>
      </c>
    </row>
    <row r="262" spans="1:8" outlineLevel="1">
      <c r="A262" s="57" t="s">
        <v>437</v>
      </c>
      <c r="B262" s="34"/>
      <c r="C262" s="23"/>
      <c r="D262" s="24"/>
      <c r="E262" s="25"/>
      <c r="F262" s="26"/>
      <c r="G262" s="28">
        <f>SUBTOTAL(9,G130:G261)</f>
        <v>1708245026</v>
      </c>
      <c r="H262" s="28">
        <f>SUBTOTAL(9,H130:H261)</f>
        <v>104193328</v>
      </c>
    </row>
    <row r="263" spans="1:8" outlineLevel="2">
      <c r="A263" s="13" t="s">
        <v>275</v>
      </c>
      <c r="B263" s="12" t="s">
        <v>9</v>
      </c>
      <c r="C263" s="1" t="s">
        <v>459</v>
      </c>
      <c r="D263" s="3">
        <v>97.087999999999994</v>
      </c>
      <c r="E263" s="10"/>
      <c r="F263" s="11" t="s">
        <v>276</v>
      </c>
      <c r="G263" s="8">
        <v>223923</v>
      </c>
      <c r="H263" s="27">
        <v>0</v>
      </c>
    </row>
    <row r="264" spans="1:8" ht="22.8" outlineLevel="2">
      <c r="A264" s="13" t="s">
        <v>275</v>
      </c>
      <c r="B264" s="7" t="s">
        <v>9</v>
      </c>
      <c r="C264" s="14" t="s">
        <v>463</v>
      </c>
      <c r="D264" s="3">
        <v>97.022999999999996</v>
      </c>
      <c r="E264" s="5"/>
      <c r="F264" s="15" t="s">
        <v>329</v>
      </c>
      <c r="G264" s="30">
        <v>304791</v>
      </c>
      <c r="H264" s="27">
        <v>87195</v>
      </c>
    </row>
    <row r="265" spans="1:8" outlineLevel="2">
      <c r="A265" s="13" t="s">
        <v>275</v>
      </c>
      <c r="B265" s="7" t="s">
        <v>9</v>
      </c>
      <c r="C265" s="14" t="s">
        <v>463</v>
      </c>
      <c r="D265" s="3">
        <v>97.040999999999997</v>
      </c>
      <c r="E265" s="5"/>
      <c r="F265" s="6" t="s">
        <v>330</v>
      </c>
      <c r="G265" s="30">
        <v>222727</v>
      </c>
      <c r="H265" s="27">
        <v>0</v>
      </c>
    </row>
    <row r="266" spans="1:8" outlineLevel="2">
      <c r="A266" s="13" t="s">
        <v>275</v>
      </c>
      <c r="B266" s="7" t="s">
        <v>9</v>
      </c>
      <c r="C266" s="1" t="s">
        <v>464</v>
      </c>
      <c r="D266" s="3">
        <v>97.007999999999996</v>
      </c>
      <c r="E266" s="5"/>
      <c r="F266" s="6" t="s">
        <v>369</v>
      </c>
      <c r="G266" s="8">
        <v>416528</v>
      </c>
      <c r="H266" s="27">
        <v>416528</v>
      </c>
    </row>
    <row r="267" spans="1:8" outlineLevel="2">
      <c r="A267" s="13" t="s">
        <v>275</v>
      </c>
      <c r="B267" s="7" t="s">
        <v>9</v>
      </c>
      <c r="C267" s="1" t="s">
        <v>464</v>
      </c>
      <c r="D267" s="3">
        <v>97.012</v>
      </c>
      <c r="E267" s="5"/>
      <c r="F267" s="6" t="s">
        <v>370</v>
      </c>
      <c r="G267" s="8">
        <v>1037968</v>
      </c>
      <c r="H267" s="27">
        <v>50002</v>
      </c>
    </row>
    <row r="268" spans="1:8" outlineLevel="2">
      <c r="A268" s="13" t="s">
        <v>275</v>
      </c>
      <c r="B268" s="7" t="s">
        <v>9</v>
      </c>
      <c r="C268" s="1" t="s">
        <v>464</v>
      </c>
      <c r="D268" s="3">
        <v>97.031999999999996</v>
      </c>
      <c r="E268" s="5"/>
      <c r="F268" s="6" t="s">
        <v>371</v>
      </c>
      <c r="G268" s="8">
        <v>58751</v>
      </c>
      <c r="H268" s="27">
        <v>0</v>
      </c>
    </row>
    <row r="269" spans="1:8" ht="22.8" outlineLevel="2">
      <c r="A269" s="13" t="s">
        <v>275</v>
      </c>
      <c r="B269" s="7" t="s">
        <v>9</v>
      </c>
      <c r="C269" s="1" t="s">
        <v>464</v>
      </c>
      <c r="D269" s="3">
        <v>97.036000000000001</v>
      </c>
      <c r="E269" s="5"/>
      <c r="F269" s="6" t="s">
        <v>372</v>
      </c>
      <c r="G269" s="8">
        <v>91800018</v>
      </c>
      <c r="H269" s="27">
        <v>22397526</v>
      </c>
    </row>
    <row r="270" spans="1:8" outlineLevel="2">
      <c r="A270" s="13" t="s">
        <v>275</v>
      </c>
      <c r="B270" s="7" t="s">
        <v>9</v>
      </c>
      <c r="C270" s="1" t="s">
        <v>464</v>
      </c>
      <c r="D270" s="3">
        <v>97.039000000000001</v>
      </c>
      <c r="E270" s="5"/>
      <c r="F270" s="6" t="s">
        <v>373</v>
      </c>
      <c r="G270" s="8">
        <v>3505527</v>
      </c>
      <c r="H270" s="27">
        <v>2996165</v>
      </c>
    </row>
    <row r="271" spans="1:8" ht="22.8" outlineLevel="2">
      <c r="A271" s="13" t="s">
        <v>275</v>
      </c>
      <c r="B271" s="7" t="s">
        <v>9</v>
      </c>
      <c r="C271" s="1" t="s">
        <v>464</v>
      </c>
      <c r="D271" s="3">
        <v>97.042000000000002</v>
      </c>
      <c r="E271" s="5"/>
      <c r="F271" s="6" t="s">
        <v>374</v>
      </c>
      <c r="G271" s="8">
        <v>4030407</v>
      </c>
      <c r="H271" s="27">
        <v>896723</v>
      </c>
    </row>
    <row r="272" spans="1:8" outlineLevel="2">
      <c r="A272" s="13" t="s">
        <v>275</v>
      </c>
      <c r="B272" s="7" t="s">
        <v>9</v>
      </c>
      <c r="C272" s="1" t="s">
        <v>464</v>
      </c>
      <c r="D272" s="3">
        <v>97.043000000000006</v>
      </c>
      <c r="E272" s="5"/>
      <c r="F272" s="6" t="s">
        <v>375</v>
      </c>
      <c r="G272" s="8">
        <v>33964</v>
      </c>
      <c r="H272" s="27">
        <v>0</v>
      </c>
    </row>
    <row r="273" spans="1:8" outlineLevel="2">
      <c r="A273" s="13" t="s">
        <v>275</v>
      </c>
      <c r="B273" s="7" t="s">
        <v>9</v>
      </c>
      <c r="C273" s="1" t="s">
        <v>464</v>
      </c>
      <c r="D273" s="3">
        <v>97.043999999999997</v>
      </c>
      <c r="E273" s="5"/>
      <c r="F273" s="6" t="s">
        <v>376</v>
      </c>
      <c r="G273" s="8">
        <v>426262</v>
      </c>
      <c r="H273" s="27">
        <v>0</v>
      </c>
    </row>
    <row r="274" spans="1:8" outlineLevel="2">
      <c r="A274" s="13" t="s">
        <v>275</v>
      </c>
      <c r="B274" s="7" t="s">
        <v>9</v>
      </c>
      <c r="C274" s="1" t="s">
        <v>464</v>
      </c>
      <c r="D274" s="3">
        <v>97.046999999999997</v>
      </c>
      <c r="E274" s="5"/>
      <c r="F274" s="6" t="s">
        <v>377</v>
      </c>
      <c r="G274" s="8">
        <v>318784</v>
      </c>
      <c r="H274" s="27">
        <v>182376</v>
      </c>
    </row>
    <row r="275" spans="1:8" outlineLevel="2">
      <c r="A275" s="13" t="s">
        <v>275</v>
      </c>
      <c r="B275" s="7" t="s">
        <v>9</v>
      </c>
      <c r="C275" s="1" t="s">
        <v>464</v>
      </c>
      <c r="D275" s="3">
        <v>97.052000000000007</v>
      </c>
      <c r="E275" s="5"/>
      <c r="F275" s="6" t="s">
        <v>378</v>
      </c>
      <c r="G275" s="8">
        <v>159971</v>
      </c>
      <c r="H275" s="27">
        <v>158176</v>
      </c>
    </row>
    <row r="276" spans="1:8" outlineLevel="2">
      <c r="A276" s="13" t="s">
        <v>275</v>
      </c>
      <c r="B276" s="7" t="s">
        <v>9</v>
      </c>
      <c r="C276" s="1" t="s">
        <v>464</v>
      </c>
      <c r="D276" s="3">
        <v>97.066999999999993</v>
      </c>
      <c r="E276" s="5"/>
      <c r="F276" s="6" t="s">
        <v>379</v>
      </c>
      <c r="G276" s="8">
        <v>4629817</v>
      </c>
      <c r="H276" s="27">
        <v>1101158</v>
      </c>
    </row>
    <row r="277" spans="1:8" ht="22.8" outlineLevel="2">
      <c r="A277" s="20" t="s">
        <v>275</v>
      </c>
      <c r="B277" s="12" t="s">
        <v>9</v>
      </c>
      <c r="C277" s="17" t="s">
        <v>469</v>
      </c>
      <c r="D277" s="18">
        <v>97.09</v>
      </c>
      <c r="E277" s="19"/>
      <c r="F277" s="11" t="s">
        <v>425</v>
      </c>
      <c r="G277" s="8">
        <v>25598</v>
      </c>
      <c r="H277" s="27">
        <v>0</v>
      </c>
    </row>
    <row r="278" spans="1:8" outlineLevel="1">
      <c r="A278" s="57" t="s">
        <v>446</v>
      </c>
      <c r="B278" s="34"/>
      <c r="C278" s="23"/>
      <c r="D278" s="24"/>
      <c r="E278" s="25"/>
      <c r="F278" s="26"/>
      <c r="G278" s="28">
        <f>SUBTOTAL(9,G263:G277)</f>
        <v>107195036</v>
      </c>
      <c r="H278" s="28">
        <f>SUBTOTAL(9,H263:H277)</f>
        <v>28285849</v>
      </c>
    </row>
    <row r="279" spans="1:8" ht="22.8" outlineLevel="2">
      <c r="A279" s="13" t="s">
        <v>23</v>
      </c>
      <c r="B279" s="7" t="s">
        <v>9</v>
      </c>
      <c r="C279" s="1" t="s">
        <v>450</v>
      </c>
      <c r="D279" s="3">
        <v>14.228</v>
      </c>
      <c r="E279" s="5"/>
      <c r="F279" s="6" t="s">
        <v>24</v>
      </c>
      <c r="G279" s="8">
        <v>8062682</v>
      </c>
      <c r="H279" s="27">
        <v>8062682</v>
      </c>
    </row>
    <row r="280" spans="1:8" outlineLevel="2">
      <c r="A280" s="13" t="s">
        <v>23</v>
      </c>
      <c r="B280" s="7" t="s">
        <v>9</v>
      </c>
      <c r="C280" s="1" t="s">
        <v>450</v>
      </c>
      <c r="D280" s="3">
        <v>14.239000000000001</v>
      </c>
      <c r="E280" s="5"/>
      <c r="F280" s="6" t="s">
        <v>25</v>
      </c>
      <c r="G280" s="8">
        <v>302939</v>
      </c>
      <c r="H280" s="27">
        <v>302939</v>
      </c>
    </row>
    <row r="281" spans="1:8" outlineLevel="2">
      <c r="A281" s="13" t="s">
        <v>23</v>
      </c>
      <c r="B281" s="7" t="s">
        <v>9</v>
      </c>
      <c r="C281" s="1" t="s">
        <v>122</v>
      </c>
      <c r="D281" s="3">
        <v>14.999000000000001</v>
      </c>
      <c r="E281" s="5"/>
      <c r="F281" s="6" t="s">
        <v>123</v>
      </c>
      <c r="G281" s="8">
        <v>18745</v>
      </c>
      <c r="H281" s="27">
        <v>0</v>
      </c>
    </row>
    <row r="282" spans="1:8" outlineLevel="2">
      <c r="A282" s="13" t="s">
        <v>23</v>
      </c>
      <c r="B282" s="7" t="s">
        <v>9</v>
      </c>
      <c r="C282" s="1" t="s">
        <v>122</v>
      </c>
      <c r="D282" s="3">
        <v>14.999000000000001</v>
      </c>
      <c r="E282" s="5"/>
      <c r="F282" s="6" t="s">
        <v>124</v>
      </c>
      <c r="G282" s="8">
        <v>97249</v>
      </c>
      <c r="H282" s="27">
        <v>0</v>
      </c>
    </row>
    <row r="283" spans="1:8" outlineLevel="2">
      <c r="A283" s="13" t="s">
        <v>23</v>
      </c>
      <c r="B283" s="12" t="s">
        <v>9</v>
      </c>
      <c r="C283" s="1" t="s">
        <v>459</v>
      </c>
      <c r="D283" s="3">
        <v>14.231</v>
      </c>
      <c r="E283" s="10"/>
      <c r="F283" s="11" t="s">
        <v>139</v>
      </c>
      <c r="G283" s="8">
        <v>765855</v>
      </c>
      <c r="H283" s="27">
        <v>715664</v>
      </c>
    </row>
    <row r="284" spans="1:8" outlineLevel="2">
      <c r="A284" s="13" t="s">
        <v>23</v>
      </c>
      <c r="B284" s="12" t="s">
        <v>9</v>
      </c>
      <c r="C284" s="1" t="s">
        <v>459</v>
      </c>
      <c r="D284" s="3">
        <v>14.231</v>
      </c>
      <c r="E284" s="10" t="s">
        <v>3</v>
      </c>
      <c r="F284" s="11" t="s">
        <v>139</v>
      </c>
      <c r="G284" s="8">
        <v>86187</v>
      </c>
      <c r="H284" s="27">
        <v>-2</v>
      </c>
    </row>
    <row r="285" spans="1:8" outlineLevel="2">
      <c r="A285" s="13" t="s">
        <v>23</v>
      </c>
      <c r="B285" s="12" t="s">
        <v>9</v>
      </c>
      <c r="C285" s="1" t="s">
        <v>459</v>
      </c>
      <c r="D285" s="3">
        <v>14.266999999999999</v>
      </c>
      <c r="E285" s="10"/>
      <c r="F285" s="11" t="s">
        <v>140</v>
      </c>
      <c r="G285" s="8">
        <v>480074</v>
      </c>
      <c r="H285" s="27">
        <v>441175</v>
      </c>
    </row>
    <row r="286" spans="1:8" outlineLevel="1">
      <c r="A286" s="57" t="s">
        <v>432</v>
      </c>
      <c r="B286" s="34"/>
      <c r="C286" s="23"/>
      <c r="D286" s="24"/>
      <c r="E286" s="25"/>
      <c r="F286" s="26"/>
      <c r="G286" s="28">
        <f>SUBTOTAL(9,G279:G285)</f>
        <v>9813731</v>
      </c>
      <c r="H286" s="28">
        <f>SUBTOTAL(9,H279:H285)</f>
        <v>9522458</v>
      </c>
    </row>
    <row r="287" spans="1:8" outlineLevel="2">
      <c r="A287" s="13" t="s">
        <v>53</v>
      </c>
      <c r="B287" s="7" t="s">
        <v>9</v>
      </c>
      <c r="C287" s="1" t="s">
        <v>52</v>
      </c>
      <c r="D287" s="3">
        <v>16.542999999999999</v>
      </c>
      <c r="E287" s="5"/>
      <c r="F287" s="6" t="s">
        <v>54</v>
      </c>
      <c r="G287" s="8">
        <v>414279</v>
      </c>
      <c r="H287" s="27">
        <v>15861</v>
      </c>
    </row>
    <row r="288" spans="1:8" outlineLevel="2">
      <c r="A288" s="13" t="s">
        <v>53</v>
      </c>
      <c r="B288" s="7" t="s">
        <v>9</v>
      </c>
      <c r="C288" s="1" t="s">
        <v>458</v>
      </c>
      <c r="D288" s="3">
        <v>16.016999999999999</v>
      </c>
      <c r="E288" s="5"/>
      <c r="F288" s="6" t="s">
        <v>61</v>
      </c>
      <c r="G288" s="8">
        <v>471960</v>
      </c>
      <c r="H288" s="27">
        <v>457507</v>
      </c>
    </row>
    <row r="289" spans="1:8" outlineLevel="2">
      <c r="A289" s="13" t="s">
        <v>53</v>
      </c>
      <c r="B289" s="7" t="s">
        <v>9</v>
      </c>
      <c r="C289" s="1" t="s">
        <v>458</v>
      </c>
      <c r="D289" s="3">
        <v>16.574999999999999</v>
      </c>
      <c r="E289" s="5"/>
      <c r="F289" s="6" t="s">
        <v>62</v>
      </c>
      <c r="G289" s="8">
        <v>2658533</v>
      </c>
      <c r="H289" s="27">
        <v>2434007</v>
      </c>
    </row>
    <row r="290" spans="1:8" outlineLevel="2">
      <c r="A290" s="13" t="s">
        <v>53</v>
      </c>
      <c r="B290" s="7" t="s">
        <v>9</v>
      </c>
      <c r="C290" s="1" t="s">
        <v>458</v>
      </c>
      <c r="D290" s="3">
        <v>16.576000000000001</v>
      </c>
      <c r="E290" s="5"/>
      <c r="F290" s="6" t="s">
        <v>63</v>
      </c>
      <c r="G290" s="8">
        <v>356412</v>
      </c>
      <c r="H290" s="27">
        <v>0</v>
      </c>
    </row>
    <row r="291" spans="1:8" outlineLevel="2">
      <c r="A291" s="13" t="s">
        <v>53</v>
      </c>
      <c r="B291" s="7" t="s">
        <v>9</v>
      </c>
      <c r="C291" s="1" t="s">
        <v>458</v>
      </c>
      <c r="D291" s="3">
        <v>16.588000000000001</v>
      </c>
      <c r="E291" s="5"/>
      <c r="F291" s="6" t="s">
        <v>64</v>
      </c>
      <c r="G291" s="8">
        <v>901789</v>
      </c>
      <c r="H291" s="27">
        <v>641560</v>
      </c>
    </row>
    <row r="292" spans="1:8" ht="22.8" outlineLevel="2">
      <c r="A292" s="13" t="s">
        <v>53</v>
      </c>
      <c r="B292" s="7" t="s">
        <v>9</v>
      </c>
      <c r="C292" s="1" t="s">
        <v>458</v>
      </c>
      <c r="D292" s="3">
        <v>16.588999999999999</v>
      </c>
      <c r="E292" s="5"/>
      <c r="F292" s="6" t="s">
        <v>65</v>
      </c>
      <c r="G292" s="8">
        <v>342454</v>
      </c>
      <c r="H292" s="27">
        <v>281546</v>
      </c>
    </row>
    <row r="293" spans="1:8" ht="22.8" outlineLevel="2">
      <c r="A293" s="13" t="s">
        <v>53</v>
      </c>
      <c r="B293" s="12" t="s">
        <v>9</v>
      </c>
      <c r="C293" s="1" t="s">
        <v>459</v>
      </c>
      <c r="D293" s="3">
        <v>16.54</v>
      </c>
      <c r="E293" s="10"/>
      <c r="F293" s="11" t="s">
        <v>141</v>
      </c>
      <c r="G293" s="8">
        <v>367637</v>
      </c>
      <c r="H293" s="27">
        <v>93549</v>
      </c>
    </row>
    <row r="294" spans="1:8" outlineLevel="2">
      <c r="A294" s="13" t="s">
        <v>53</v>
      </c>
      <c r="B294" s="12" t="s">
        <v>9</v>
      </c>
      <c r="C294" s="1" t="s">
        <v>459</v>
      </c>
      <c r="D294" s="3">
        <v>16.725999999999999</v>
      </c>
      <c r="E294" s="10"/>
      <c r="F294" s="11" t="s">
        <v>142</v>
      </c>
      <c r="G294" s="8">
        <v>116440</v>
      </c>
      <c r="H294" s="27">
        <v>116440</v>
      </c>
    </row>
    <row r="295" spans="1:8" outlineLevel="2">
      <c r="A295" s="13" t="s">
        <v>53</v>
      </c>
      <c r="B295" s="12" t="s">
        <v>9</v>
      </c>
      <c r="C295" s="1" t="s">
        <v>459</v>
      </c>
      <c r="D295" s="3">
        <v>16.734999999999999</v>
      </c>
      <c r="E295" s="10"/>
      <c r="F295" s="11" t="s">
        <v>143</v>
      </c>
      <c r="G295" s="8">
        <v>16715</v>
      </c>
      <c r="H295" s="27">
        <v>0</v>
      </c>
    </row>
    <row r="296" spans="1:8" ht="22.8" outlineLevel="2">
      <c r="A296" s="13" t="s">
        <v>53</v>
      </c>
      <c r="B296" s="12" t="s">
        <v>22</v>
      </c>
      <c r="C296" s="1" t="s">
        <v>459</v>
      </c>
      <c r="D296" s="3">
        <v>16.754000000000001</v>
      </c>
      <c r="E296" s="10"/>
      <c r="F296" s="11" t="s">
        <v>144</v>
      </c>
      <c r="G296" s="8">
        <v>134745</v>
      </c>
      <c r="H296" s="27">
        <v>0</v>
      </c>
    </row>
    <row r="297" spans="1:8" outlineLevel="2">
      <c r="A297" s="13" t="s">
        <v>53</v>
      </c>
      <c r="B297" s="12" t="s">
        <v>9</v>
      </c>
      <c r="C297" s="1" t="s">
        <v>459</v>
      </c>
      <c r="D297" s="3">
        <v>16.754000000000001</v>
      </c>
      <c r="E297" s="10"/>
      <c r="F297" s="11" t="s">
        <v>145</v>
      </c>
      <c r="G297" s="8">
        <v>24712</v>
      </c>
      <c r="H297" s="27">
        <v>0</v>
      </c>
    </row>
    <row r="298" spans="1:8" outlineLevel="2">
      <c r="A298" s="13" t="s">
        <v>53</v>
      </c>
      <c r="B298" s="12" t="s">
        <v>9</v>
      </c>
      <c r="C298" s="1" t="s">
        <v>459</v>
      </c>
      <c r="D298" s="3">
        <v>16.812000000000001</v>
      </c>
      <c r="E298" s="10"/>
      <c r="F298" s="11" t="s">
        <v>146</v>
      </c>
      <c r="G298" s="8">
        <v>206305</v>
      </c>
      <c r="H298" s="27">
        <v>0</v>
      </c>
    </row>
    <row r="299" spans="1:8" outlineLevel="2">
      <c r="A299" s="13" t="s">
        <v>53</v>
      </c>
      <c r="B299" s="7" t="s">
        <v>9</v>
      </c>
      <c r="C299" s="1" t="s">
        <v>460</v>
      </c>
      <c r="D299" s="3">
        <v>16.585000000000001</v>
      </c>
      <c r="E299" s="5"/>
      <c r="F299" s="6" t="s">
        <v>277</v>
      </c>
      <c r="G299" s="8">
        <v>505845</v>
      </c>
      <c r="H299" s="27">
        <v>0</v>
      </c>
    </row>
    <row r="300" spans="1:8" outlineLevel="2">
      <c r="A300" s="13" t="s">
        <v>53</v>
      </c>
      <c r="B300" s="7" t="s">
        <v>9</v>
      </c>
      <c r="C300" s="1" t="s">
        <v>460</v>
      </c>
      <c r="D300" s="3">
        <v>16.738</v>
      </c>
      <c r="E300" s="5"/>
      <c r="F300" s="6" t="s">
        <v>278</v>
      </c>
      <c r="G300" s="8">
        <v>60047</v>
      </c>
      <c r="H300" s="27">
        <v>0</v>
      </c>
    </row>
    <row r="301" spans="1:8" ht="22.8" outlineLevel="2">
      <c r="A301" s="13" t="s">
        <v>53</v>
      </c>
      <c r="B301" s="7" t="s">
        <v>9</v>
      </c>
      <c r="C301" s="1" t="s">
        <v>460</v>
      </c>
      <c r="D301" s="3">
        <v>16.838000000000001</v>
      </c>
      <c r="E301" s="5"/>
      <c r="F301" s="6" t="s">
        <v>279</v>
      </c>
      <c r="G301" s="8">
        <v>260943</v>
      </c>
      <c r="H301" s="27">
        <v>0</v>
      </c>
    </row>
    <row r="302" spans="1:8" ht="22.8" outlineLevel="2">
      <c r="A302" s="13" t="s">
        <v>53</v>
      </c>
      <c r="B302" s="7" t="s">
        <v>9</v>
      </c>
      <c r="C302" s="1" t="s">
        <v>464</v>
      </c>
      <c r="D302" s="3">
        <v>16.033999999999999</v>
      </c>
      <c r="E302" s="5" t="s">
        <v>3</v>
      </c>
      <c r="F302" s="13" t="s">
        <v>352</v>
      </c>
      <c r="G302" s="30">
        <v>129436</v>
      </c>
      <c r="H302" s="27">
        <v>0</v>
      </c>
    </row>
    <row r="303" spans="1:8" ht="22.8" outlineLevel="2">
      <c r="A303" s="13" t="s">
        <v>53</v>
      </c>
      <c r="B303" s="7" t="s">
        <v>9</v>
      </c>
      <c r="C303" s="1" t="s">
        <v>464</v>
      </c>
      <c r="D303" s="3">
        <v>16.55</v>
      </c>
      <c r="E303" s="5"/>
      <c r="F303" s="21" t="s">
        <v>353</v>
      </c>
      <c r="G303" s="8">
        <v>145313</v>
      </c>
      <c r="H303" s="27">
        <v>0</v>
      </c>
    </row>
    <row r="304" spans="1:8" ht="22.8" outlineLevel="2">
      <c r="A304" s="13" t="s">
        <v>53</v>
      </c>
      <c r="B304" s="7" t="s">
        <v>9</v>
      </c>
      <c r="C304" s="1" t="s">
        <v>464</v>
      </c>
      <c r="D304" s="3">
        <v>16.553999999999998</v>
      </c>
      <c r="E304" s="5"/>
      <c r="F304" s="21" t="s">
        <v>354</v>
      </c>
      <c r="G304" s="8">
        <v>35249</v>
      </c>
      <c r="H304" s="27">
        <v>0</v>
      </c>
    </row>
    <row r="305" spans="1:8" ht="22.8" outlineLevel="2">
      <c r="A305" s="13" t="s">
        <v>53</v>
      </c>
      <c r="B305" s="7" t="s">
        <v>9</v>
      </c>
      <c r="C305" s="1" t="s">
        <v>464</v>
      </c>
      <c r="D305" s="3">
        <v>16.582000000000001</v>
      </c>
      <c r="E305" s="5"/>
      <c r="F305" s="13" t="s">
        <v>355</v>
      </c>
      <c r="G305" s="8">
        <v>39820</v>
      </c>
      <c r="H305" s="27">
        <v>0</v>
      </c>
    </row>
    <row r="306" spans="1:8" ht="22.8" outlineLevel="2">
      <c r="A306" s="13" t="s">
        <v>53</v>
      </c>
      <c r="B306" s="7" t="s">
        <v>9</v>
      </c>
      <c r="C306" s="1" t="s">
        <v>464</v>
      </c>
      <c r="D306" s="3">
        <v>16.593</v>
      </c>
      <c r="E306" s="5"/>
      <c r="F306" s="6" t="s">
        <v>356</v>
      </c>
      <c r="G306" s="8">
        <v>158879</v>
      </c>
      <c r="H306" s="27">
        <v>0</v>
      </c>
    </row>
    <row r="307" spans="1:8" ht="22.8" outlineLevel="2">
      <c r="A307" s="13" t="s">
        <v>53</v>
      </c>
      <c r="B307" s="7" t="s">
        <v>9</v>
      </c>
      <c r="C307" s="1" t="s">
        <v>464</v>
      </c>
      <c r="D307" s="3">
        <v>16.71</v>
      </c>
      <c r="E307" s="5"/>
      <c r="F307" s="6" t="s">
        <v>357</v>
      </c>
      <c r="G307" s="8">
        <v>1024669</v>
      </c>
      <c r="H307" s="27">
        <v>0</v>
      </c>
    </row>
    <row r="308" spans="1:8" ht="22.8" outlineLevel="2">
      <c r="A308" s="13" t="s">
        <v>53</v>
      </c>
      <c r="B308" s="7" t="s">
        <v>9</v>
      </c>
      <c r="C308" s="1" t="s">
        <v>464</v>
      </c>
      <c r="D308" s="3">
        <v>16.738</v>
      </c>
      <c r="E308" s="5"/>
      <c r="F308" s="6" t="s">
        <v>358</v>
      </c>
      <c r="G308" s="8">
        <v>433491</v>
      </c>
      <c r="H308" s="27">
        <v>36844</v>
      </c>
    </row>
    <row r="309" spans="1:8" outlineLevel="2">
      <c r="A309" s="13" t="s">
        <v>53</v>
      </c>
      <c r="B309" s="7" t="s">
        <v>9</v>
      </c>
      <c r="C309" s="1" t="s">
        <v>464</v>
      </c>
      <c r="D309" s="3">
        <v>16.741</v>
      </c>
      <c r="E309" s="5"/>
      <c r="F309" s="6" t="s">
        <v>359</v>
      </c>
      <c r="G309" s="8">
        <v>347195</v>
      </c>
      <c r="H309" s="27">
        <v>0</v>
      </c>
    </row>
    <row r="310" spans="1:8" ht="22.8" outlineLevel="2">
      <c r="A310" s="13" t="s">
        <v>53</v>
      </c>
      <c r="B310" s="7" t="s">
        <v>9</v>
      </c>
      <c r="C310" s="1" t="s">
        <v>464</v>
      </c>
      <c r="D310" s="3">
        <v>16.742000000000001</v>
      </c>
      <c r="E310" s="5"/>
      <c r="F310" s="13" t="s">
        <v>360</v>
      </c>
      <c r="G310" s="8">
        <v>255852</v>
      </c>
      <c r="H310" s="27">
        <v>0</v>
      </c>
    </row>
    <row r="311" spans="1:8" ht="22.8" outlineLevel="2">
      <c r="A311" s="13" t="s">
        <v>53</v>
      </c>
      <c r="B311" s="7" t="s">
        <v>9</v>
      </c>
      <c r="C311" s="1" t="s">
        <v>464</v>
      </c>
      <c r="D311" s="3">
        <v>16.75</v>
      </c>
      <c r="E311" s="5"/>
      <c r="F311" s="6" t="s">
        <v>361</v>
      </c>
      <c r="G311" s="8">
        <v>175000</v>
      </c>
      <c r="H311" s="27">
        <v>0</v>
      </c>
    </row>
    <row r="312" spans="1:8" ht="22.8" outlineLevel="2">
      <c r="A312" s="13" t="s">
        <v>53</v>
      </c>
      <c r="B312" s="7" t="s">
        <v>9</v>
      </c>
      <c r="C312" s="1" t="s">
        <v>464</v>
      </c>
      <c r="D312" s="3">
        <v>16.753</v>
      </c>
      <c r="E312" s="5"/>
      <c r="F312" s="6" t="s">
        <v>362</v>
      </c>
      <c r="G312" s="8">
        <v>109486</v>
      </c>
      <c r="H312" s="27">
        <v>71475</v>
      </c>
    </row>
    <row r="313" spans="1:8" outlineLevel="2">
      <c r="A313" s="13" t="s">
        <v>53</v>
      </c>
      <c r="B313" s="7" t="s">
        <v>9</v>
      </c>
      <c r="C313" s="1" t="s">
        <v>464</v>
      </c>
      <c r="D313" s="3">
        <v>16.827000000000002</v>
      </c>
      <c r="E313" s="5"/>
      <c r="F313" s="6" t="s">
        <v>363</v>
      </c>
      <c r="G313" s="8">
        <v>215274</v>
      </c>
      <c r="H313" s="27">
        <v>207127</v>
      </c>
    </row>
    <row r="314" spans="1:8" outlineLevel="2">
      <c r="A314" s="13" t="s">
        <v>53</v>
      </c>
      <c r="B314" s="7" t="s">
        <v>9</v>
      </c>
      <c r="C314" s="1" t="s">
        <v>464</v>
      </c>
      <c r="D314" s="3">
        <v>16.838999999999999</v>
      </c>
      <c r="E314" s="5"/>
      <c r="F314" s="6" t="s">
        <v>364</v>
      </c>
      <c r="G314" s="8">
        <v>84645</v>
      </c>
      <c r="H314" s="27">
        <v>0</v>
      </c>
    </row>
    <row r="315" spans="1:8" outlineLevel="2">
      <c r="A315" s="13" t="s">
        <v>53</v>
      </c>
      <c r="B315" s="7" t="s">
        <v>9</v>
      </c>
      <c r="C315" s="1" t="s">
        <v>464</v>
      </c>
      <c r="D315" s="3">
        <v>16.922000000000001</v>
      </c>
      <c r="E315" s="5"/>
      <c r="F315" s="6" t="s">
        <v>365</v>
      </c>
      <c r="G315" s="8">
        <v>54164</v>
      </c>
      <c r="H315" s="27">
        <v>0</v>
      </c>
    </row>
    <row r="316" spans="1:8" outlineLevel="2">
      <c r="A316" s="13" t="s">
        <v>53</v>
      </c>
      <c r="B316" s="7" t="s">
        <v>9</v>
      </c>
      <c r="C316" s="1" t="s">
        <v>464</v>
      </c>
      <c r="D316" s="3">
        <v>16.998999999999999</v>
      </c>
      <c r="E316" s="5"/>
      <c r="F316" s="6" t="s">
        <v>366</v>
      </c>
      <c r="G316" s="8">
        <v>8428</v>
      </c>
      <c r="H316" s="27">
        <v>0</v>
      </c>
    </row>
    <row r="317" spans="1:8" ht="22.8" outlineLevel="2">
      <c r="A317" s="13" t="s">
        <v>53</v>
      </c>
      <c r="B317" s="7" t="s">
        <v>9</v>
      </c>
      <c r="C317" s="1" t="s">
        <v>468</v>
      </c>
      <c r="D317" s="3">
        <v>16.998999999999999</v>
      </c>
      <c r="E317" s="5"/>
      <c r="F317" s="6" t="s">
        <v>401</v>
      </c>
      <c r="G317" s="8">
        <v>23375</v>
      </c>
      <c r="H317" s="27">
        <v>0</v>
      </c>
    </row>
    <row r="318" spans="1:8" outlineLevel="1">
      <c r="A318" s="57" t="s">
        <v>438</v>
      </c>
      <c r="B318" s="34"/>
      <c r="C318" s="23"/>
      <c r="D318" s="24"/>
      <c r="E318" s="25"/>
      <c r="F318" s="26"/>
      <c r="G318" s="28">
        <f>SUBTOTAL(9,G287:G317)</f>
        <v>10079092</v>
      </c>
      <c r="H318" s="28">
        <f>SUBTOTAL(9,H287:H317)</f>
        <v>4355916</v>
      </c>
    </row>
    <row r="319" spans="1:8" ht="22.8" outlineLevel="2">
      <c r="A319" s="13" t="s">
        <v>147</v>
      </c>
      <c r="B319" s="12" t="s">
        <v>9</v>
      </c>
      <c r="C319" s="1" t="s">
        <v>459</v>
      </c>
      <c r="D319" s="3">
        <v>17.234999999999999</v>
      </c>
      <c r="E319" s="46"/>
      <c r="F319" s="11" t="s">
        <v>148</v>
      </c>
      <c r="G319" s="8">
        <v>339302</v>
      </c>
      <c r="H319" s="27">
        <v>318820</v>
      </c>
    </row>
    <row r="320" spans="1:8" outlineLevel="2">
      <c r="A320" s="13" t="s">
        <v>147</v>
      </c>
      <c r="B320" s="7" t="s">
        <v>9</v>
      </c>
      <c r="C320" s="1" t="s">
        <v>147</v>
      </c>
      <c r="D320" s="3">
        <v>17.001999999999999</v>
      </c>
      <c r="E320" s="5"/>
      <c r="F320" s="6" t="s">
        <v>281</v>
      </c>
      <c r="G320" s="8">
        <v>839708</v>
      </c>
      <c r="H320" s="27">
        <v>0</v>
      </c>
    </row>
    <row r="321" spans="1:8" outlineLevel="2">
      <c r="A321" s="13" t="s">
        <v>147</v>
      </c>
      <c r="B321" s="7" t="s">
        <v>9</v>
      </c>
      <c r="C321" s="1" t="s">
        <v>147</v>
      </c>
      <c r="D321" s="3">
        <v>17.004999999999999</v>
      </c>
      <c r="E321" s="5"/>
      <c r="F321" s="6" t="s">
        <v>282</v>
      </c>
      <c r="G321" s="8">
        <v>45057</v>
      </c>
      <c r="H321" s="27">
        <v>0</v>
      </c>
    </row>
    <row r="322" spans="1:8" outlineLevel="2">
      <c r="A322" s="13" t="s">
        <v>147</v>
      </c>
      <c r="B322" s="7" t="s">
        <v>9</v>
      </c>
      <c r="C322" s="1" t="s">
        <v>147</v>
      </c>
      <c r="D322" s="3">
        <v>17.207000000000001</v>
      </c>
      <c r="E322" s="5"/>
      <c r="F322" s="6" t="s">
        <v>283</v>
      </c>
      <c r="G322" s="8">
        <v>3130939</v>
      </c>
      <c r="H322" s="27">
        <v>0</v>
      </c>
    </row>
    <row r="323" spans="1:8" outlineLevel="2">
      <c r="A323" s="13" t="s">
        <v>147</v>
      </c>
      <c r="B323" s="7" t="s">
        <v>9</v>
      </c>
      <c r="C323" s="1" t="s">
        <v>147</v>
      </c>
      <c r="D323" s="3">
        <v>17.225000000000001</v>
      </c>
      <c r="E323" s="5"/>
      <c r="F323" s="6" t="s">
        <v>284</v>
      </c>
      <c r="G323" s="27">
        <v>73919079</v>
      </c>
      <c r="H323" s="27">
        <v>0</v>
      </c>
    </row>
    <row r="324" spans="1:8" outlineLevel="2">
      <c r="A324" s="13" t="s">
        <v>147</v>
      </c>
      <c r="B324" s="7" t="s">
        <v>9</v>
      </c>
      <c r="C324" s="1" t="s">
        <v>147</v>
      </c>
      <c r="D324" s="3">
        <v>17.245000000000001</v>
      </c>
      <c r="E324" s="5"/>
      <c r="F324" s="6" t="s">
        <v>285</v>
      </c>
      <c r="G324" s="8">
        <v>96763</v>
      </c>
      <c r="H324" s="27">
        <v>0</v>
      </c>
    </row>
    <row r="325" spans="1:8" outlineLevel="2">
      <c r="A325" s="13" t="s">
        <v>147</v>
      </c>
      <c r="B325" s="7" t="s">
        <v>9</v>
      </c>
      <c r="C325" s="1" t="s">
        <v>147</v>
      </c>
      <c r="D325" s="3">
        <v>17.257999999999999</v>
      </c>
      <c r="E325" s="5"/>
      <c r="F325" s="6" t="s">
        <v>286</v>
      </c>
      <c r="G325" s="8">
        <v>1693924</v>
      </c>
      <c r="H325" s="27">
        <v>0</v>
      </c>
    </row>
    <row r="326" spans="1:8" outlineLevel="2">
      <c r="A326" s="13" t="s">
        <v>147</v>
      </c>
      <c r="B326" s="7" t="s">
        <v>9</v>
      </c>
      <c r="C326" s="1" t="s">
        <v>147</v>
      </c>
      <c r="D326" s="3">
        <v>17.259</v>
      </c>
      <c r="E326" s="5"/>
      <c r="F326" s="6" t="s">
        <v>287</v>
      </c>
      <c r="G326" s="8">
        <v>2060186</v>
      </c>
      <c r="H326" s="27">
        <v>0</v>
      </c>
    </row>
    <row r="327" spans="1:8" outlineLevel="2">
      <c r="A327" s="13" t="s">
        <v>147</v>
      </c>
      <c r="B327" s="7" t="s">
        <v>9</v>
      </c>
      <c r="C327" s="1" t="s">
        <v>147</v>
      </c>
      <c r="D327" s="3">
        <v>17.271000000000001</v>
      </c>
      <c r="E327" s="5"/>
      <c r="F327" s="6" t="s">
        <v>288</v>
      </c>
      <c r="G327" s="8">
        <v>5791</v>
      </c>
      <c r="H327" s="27">
        <v>0</v>
      </c>
    </row>
    <row r="328" spans="1:8" ht="22.8" outlineLevel="2">
      <c r="A328" s="13" t="s">
        <v>147</v>
      </c>
      <c r="B328" s="7" t="s">
        <v>9</v>
      </c>
      <c r="C328" s="1" t="s">
        <v>147</v>
      </c>
      <c r="D328" s="3">
        <v>17.273</v>
      </c>
      <c r="E328" s="5"/>
      <c r="F328" s="6" t="s">
        <v>289</v>
      </c>
      <c r="G328" s="8">
        <v>175744</v>
      </c>
      <c r="H328" s="27">
        <v>0</v>
      </c>
    </row>
    <row r="329" spans="1:8" outlineLevel="2">
      <c r="A329" s="13" t="s">
        <v>147</v>
      </c>
      <c r="B329" s="7" t="s">
        <v>9</v>
      </c>
      <c r="C329" s="1" t="s">
        <v>147</v>
      </c>
      <c r="D329" s="3">
        <v>17.277999999999999</v>
      </c>
      <c r="E329" s="5"/>
      <c r="F329" s="6" t="s">
        <v>290</v>
      </c>
      <c r="G329" s="8">
        <v>1340640</v>
      </c>
      <c r="H329" s="27">
        <v>0</v>
      </c>
    </row>
    <row r="330" spans="1:8" outlineLevel="2">
      <c r="A330" s="13" t="s">
        <v>147</v>
      </c>
      <c r="B330" s="7" t="s">
        <v>9</v>
      </c>
      <c r="C330" s="1" t="s">
        <v>147</v>
      </c>
      <c r="D330" s="3">
        <v>17.503</v>
      </c>
      <c r="E330" s="5"/>
      <c r="F330" s="6" t="s">
        <v>291</v>
      </c>
      <c r="G330" s="8">
        <v>848407</v>
      </c>
      <c r="H330" s="27">
        <v>0</v>
      </c>
    </row>
    <row r="331" spans="1:8" outlineLevel="2">
      <c r="A331" s="13" t="s">
        <v>147</v>
      </c>
      <c r="B331" s="7" t="s">
        <v>9</v>
      </c>
      <c r="C331" s="1" t="s">
        <v>147</v>
      </c>
      <c r="D331" s="3">
        <v>17.504000000000001</v>
      </c>
      <c r="E331" s="5"/>
      <c r="F331" s="6" t="s">
        <v>292</v>
      </c>
      <c r="G331" s="8">
        <v>618527</v>
      </c>
      <c r="H331" s="27">
        <v>0</v>
      </c>
    </row>
    <row r="332" spans="1:8" outlineLevel="2">
      <c r="A332" s="13" t="s">
        <v>147</v>
      </c>
      <c r="B332" s="7" t="s">
        <v>9</v>
      </c>
      <c r="C332" s="1" t="s">
        <v>147</v>
      </c>
      <c r="D332" s="3">
        <v>17.600000000000001</v>
      </c>
      <c r="E332" s="5"/>
      <c r="F332" s="6" t="s">
        <v>293</v>
      </c>
      <c r="G332" s="8">
        <v>106542</v>
      </c>
      <c r="H332" s="27">
        <v>0</v>
      </c>
    </row>
    <row r="333" spans="1:8" outlineLevel="2">
      <c r="A333" s="13" t="s">
        <v>147</v>
      </c>
      <c r="B333" s="7" t="s">
        <v>9</v>
      </c>
      <c r="C333" s="1" t="s">
        <v>147</v>
      </c>
      <c r="D333" s="3">
        <v>17.72</v>
      </c>
      <c r="E333" s="5"/>
      <c r="F333" s="6" t="s">
        <v>294</v>
      </c>
      <c r="G333" s="8">
        <v>2038578</v>
      </c>
      <c r="H333" s="27">
        <v>701358</v>
      </c>
    </row>
    <row r="334" spans="1:8" outlineLevel="2">
      <c r="A334" s="13" t="s">
        <v>147</v>
      </c>
      <c r="B334" s="7" t="s">
        <v>9</v>
      </c>
      <c r="C334" s="1" t="s">
        <v>147</v>
      </c>
      <c r="D334" s="3">
        <v>17.800999999999998</v>
      </c>
      <c r="E334" s="5"/>
      <c r="F334" s="6" t="s">
        <v>295</v>
      </c>
      <c r="G334" s="8">
        <v>627692</v>
      </c>
      <c r="H334" s="27">
        <v>0</v>
      </c>
    </row>
    <row r="335" spans="1:8" outlineLevel="1">
      <c r="A335" s="57" t="s">
        <v>442</v>
      </c>
      <c r="B335" s="34"/>
      <c r="C335" s="23"/>
      <c r="D335" s="24"/>
      <c r="E335" s="25"/>
      <c r="F335" s="26"/>
      <c r="G335" s="28">
        <f>SUBTOTAL(9,G319:G334)</f>
        <v>87886879</v>
      </c>
      <c r="H335" s="28">
        <f>SUBTOTAL(9,H319:H334)</f>
        <v>1020178</v>
      </c>
    </row>
    <row r="336" spans="1:8" outlineLevel="2">
      <c r="A336" s="13" t="s">
        <v>26</v>
      </c>
      <c r="B336" s="7" t="s">
        <v>9</v>
      </c>
      <c r="C336" s="1" t="s">
        <v>450</v>
      </c>
      <c r="D336" s="3">
        <v>15.904</v>
      </c>
      <c r="E336" s="5"/>
      <c r="F336" s="6" t="s">
        <v>27</v>
      </c>
      <c r="G336" s="27">
        <v>20523</v>
      </c>
      <c r="H336" s="27">
        <v>20523</v>
      </c>
    </row>
    <row r="337" spans="1:8" outlineLevel="2">
      <c r="A337" s="20" t="s">
        <v>26</v>
      </c>
      <c r="B337" s="7" t="s">
        <v>9</v>
      </c>
      <c r="C337" s="1" t="s">
        <v>457</v>
      </c>
      <c r="D337" s="3">
        <v>15.929</v>
      </c>
      <c r="E337" s="5"/>
      <c r="F337" s="6" t="s">
        <v>60</v>
      </c>
      <c r="G337" s="8">
        <v>65827</v>
      </c>
      <c r="H337" s="27">
        <v>0</v>
      </c>
    </row>
    <row r="338" spans="1:8" outlineLevel="2">
      <c r="A338" s="13" t="s">
        <v>26</v>
      </c>
      <c r="B338" s="7" t="s">
        <v>9</v>
      </c>
      <c r="C338" s="14" t="s">
        <v>463</v>
      </c>
      <c r="D338" s="3">
        <v>15.608000000000001</v>
      </c>
      <c r="E338" s="5"/>
      <c r="F338" s="15" t="s">
        <v>306</v>
      </c>
      <c r="G338" s="8">
        <v>98505</v>
      </c>
      <c r="H338" s="27">
        <v>14114</v>
      </c>
    </row>
    <row r="339" spans="1:8" outlineLevel="2">
      <c r="A339" s="13" t="s">
        <v>26</v>
      </c>
      <c r="B339" s="7" t="s">
        <v>9</v>
      </c>
      <c r="C339" s="14" t="s">
        <v>463</v>
      </c>
      <c r="D339" s="3">
        <v>15.664999999999999</v>
      </c>
      <c r="E339" s="5"/>
      <c r="F339" s="15" t="s">
        <v>307</v>
      </c>
      <c r="G339" s="8">
        <v>6386</v>
      </c>
      <c r="H339" s="27">
        <v>0</v>
      </c>
    </row>
    <row r="340" spans="1:8" ht="22.8" outlineLevel="2">
      <c r="A340" s="13" t="s">
        <v>26</v>
      </c>
      <c r="B340" s="7" t="s">
        <v>9</v>
      </c>
      <c r="C340" s="14" t="s">
        <v>463</v>
      </c>
      <c r="D340" s="3">
        <v>15.808</v>
      </c>
      <c r="E340" s="5"/>
      <c r="F340" s="15" t="s">
        <v>308</v>
      </c>
      <c r="G340" s="8">
        <v>14610</v>
      </c>
      <c r="H340" s="27">
        <v>0</v>
      </c>
    </row>
    <row r="341" spans="1:8" outlineLevel="2">
      <c r="A341" s="13" t="s">
        <v>26</v>
      </c>
      <c r="B341" s="7" t="s">
        <v>9</v>
      </c>
      <c r="C341" s="14" t="s">
        <v>463</v>
      </c>
      <c r="D341" s="3">
        <v>15.81</v>
      </c>
      <c r="E341" s="5"/>
      <c r="F341" s="15" t="s">
        <v>309</v>
      </c>
      <c r="G341" s="8">
        <v>144488</v>
      </c>
      <c r="H341" s="27">
        <v>55915</v>
      </c>
    </row>
    <row r="342" spans="1:8" ht="22.8" outlineLevel="2">
      <c r="A342" s="13" t="s">
        <v>26</v>
      </c>
      <c r="B342" s="7" t="s">
        <v>9</v>
      </c>
      <c r="C342" s="14" t="s">
        <v>463</v>
      </c>
      <c r="D342" s="3">
        <v>15.814</v>
      </c>
      <c r="E342" s="5"/>
      <c r="F342" s="6" t="s">
        <v>310</v>
      </c>
      <c r="G342" s="8">
        <v>12541</v>
      </c>
      <c r="H342" s="27">
        <v>0</v>
      </c>
    </row>
    <row r="343" spans="1:8" outlineLevel="2">
      <c r="A343" s="13" t="s">
        <v>26</v>
      </c>
      <c r="B343" s="7" t="s">
        <v>9</v>
      </c>
      <c r="C343" s="14" t="s">
        <v>463</v>
      </c>
      <c r="D343" s="3">
        <v>15.605</v>
      </c>
      <c r="E343" s="5"/>
      <c r="F343" s="6" t="s">
        <v>331</v>
      </c>
      <c r="G343" s="30">
        <v>3839763</v>
      </c>
      <c r="H343" s="27">
        <v>0</v>
      </c>
    </row>
    <row r="344" spans="1:8" outlineLevel="2">
      <c r="A344" s="13" t="s">
        <v>26</v>
      </c>
      <c r="B344" s="7" t="s">
        <v>9</v>
      </c>
      <c r="C344" s="14" t="s">
        <v>463</v>
      </c>
      <c r="D344" s="3">
        <v>15.611000000000001</v>
      </c>
      <c r="E344" s="5"/>
      <c r="F344" s="6" t="s">
        <v>332</v>
      </c>
      <c r="G344" s="30">
        <v>5891370</v>
      </c>
      <c r="H344" s="27">
        <v>125704</v>
      </c>
    </row>
    <row r="345" spans="1:8" ht="22.8" outlineLevel="2">
      <c r="A345" s="13" t="s">
        <v>26</v>
      </c>
      <c r="B345" s="7" t="s">
        <v>9</v>
      </c>
      <c r="C345" s="14" t="s">
        <v>463</v>
      </c>
      <c r="D345" s="3">
        <v>15.615</v>
      </c>
      <c r="E345" s="5"/>
      <c r="F345" s="6" t="s">
        <v>333</v>
      </c>
      <c r="G345" s="30">
        <v>28422</v>
      </c>
      <c r="H345" s="27">
        <v>0</v>
      </c>
    </row>
    <row r="346" spans="1:8" outlineLevel="2">
      <c r="A346" s="13" t="s">
        <v>26</v>
      </c>
      <c r="B346" s="7" t="s">
        <v>9</v>
      </c>
      <c r="C346" s="14" t="s">
        <v>463</v>
      </c>
      <c r="D346" s="3">
        <v>15.616</v>
      </c>
      <c r="E346" s="5"/>
      <c r="F346" s="6" t="s">
        <v>334</v>
      </c>
      <c r="G346" s="30">
        <v>58917</v>
      </c>
      <c r="H346" s="27">
        <v>47242</v>
      </c>
    </row>
    <row r="347" spans="1:8" outlineLevel="2">
      <c r="A347" s="13" t="s">
        <v>26</v>
      </c>
      <c r="B347" s="7" t="s">
        <v>9</v>
      </c>
      <c r="C347" s="14" t="s">
        <v>463</v>
      </c>
      <c r="D347" s="3">
        <v>15.625999999999999</v>
      </c>
      <c r="E347" s="5"/>
      <c r="F347" s="6" t="s">
        <v>335</v>
      </c>
      <c r="G347" s="30">
        <v>58864</v>
      </c>
      <c r="H347" s="27">
        <v>58864</v>
      </c>
    </row>
    <row r="348" spans="1:8" outlineLevel="2">
      <c r="A348" s="13" t="s">
        <v>26</v>
      </c>
      <c r="B348" s="7" t="s">
        <v>9</v>
      </c>
      <c r="C348" s="14" t="s">
        <v>463</v>
      </c>
      <c r="D348" s="3">
        <v>15.631</v>
      </c>
      <c r="E348" s="5"/>
      <c r="F348" s="15" t="s">
        <v>336</v>
      </c>
      <c r="G348" s="30">
        <v>29308</v>
      </c>
      <c r="H348" s="27">
        <v>0</v>
      </c>
    </row>
    <row r="349" spans="1:8" outlineLevel="2">
      <c r="A349" s="13" t="s">
        <v>26</v>
      </c>
      <c r="B349" s="7" t="s">
        <v>9</v>
      </c>
      <c r="C349" s="14" t="s">
        <v>463</v>
      </c>
      <c r="D349" s="3">
        <v>15.634</v>
      </c>
      <c r="E349" s="5"/>
      <c r="F349" s="6" t="s">
        <v>337</v>
      </c>
      <c r="G349" s="30">
        <v>702837</v>
      </c>
      <c r="H349" s="27">
        <v>178427</v>
      </c>
    </row>
    <row r="350" spans="1:8" ht="22.8" outlineLevel="2">
      <c r="A350" s="13" t="s">
        <v>26</v>
      </c>
      <c r="B350" s="7" t="s">
        <v>9</v>
      </c>
      <c r="C350" s="14" t="s">
        <v>463</v>
      </c>
      <c r="D350" s="3">
        <v>15.657</v>
      </c>
      <c r="E350" s="5"/>
      <c r="F350" s="6" t="s">
        <v>338</v>
      </c>
      <c r="G350" s="30">
        <v>42895</v>
      </c>
      <c r="H350" s="27">
        <v>0</v>
      </c>
    </row>
    <row r="351" spans="1:8" ht="22.8" outlineLevel="2">
      <c r="A351" s="20" t="s">
        <v>26</v>
      </c>
      <c r="B351" s="12" t="s">
        <v>9</v>
      </c>
      <c r="C351" s="14" t="s">
        <v>463</v>
      </c>
      <c r="D351" s="18">
        <v>15.916</v>
      </c>
      <c r="E351" s="10"/>
      <c r="F351" s="20" t="s">
        <v>349</v>
      </c>
      <c r="G351" s="31">
        <v>763138</v>
      </c>
      <c r="H351" s="27">
        <v>113895</v>
      </c>
    </row>
    <row r="352" spans="1:8" outlineLevel="1">
      <c r="A352" s="57" t="s">
        <v>433</v>
      </c>
      <c r="B352" s="34"/>
      <c r="C352" s="23"/>
      <c r="D352" s="24"/>
      <c r="E352" s="25"/>
      <c r="F352" s="26"/>
      <c r="G352" s="28">
        <f>SUBTOTAL(9,G336:G351)</f>
        <v>11778394</v>
      </c>
      <c r="H352" s="28">
        <f>SUBTOTAL(9,H336:H351)</f>
        <v>614684</v>
      </c>
    </row>
    <row r="353" spans="1:8" outlineLevel="2">
      <c r="A353" s="20" t="s">
        <v>350</v>
      </c>
      <c r="B353" s="12" t="s">
        <v>9</v>
      </c>
      <c r="C353" s="14" t="s">
        <v>463</v>
      </c>
      <c r="D353" s="18">
        <v>20.219000000000001</v>
      </c>
      <c r="E353" s="10"/>
      <c r="F353" s="20" t="s">
        <v>351</v>
      </c>
      <c r="G353" s="30">
        <v>1184533</v>
      </c>
      <c r="H353" s="27">
        <v>337118</v>
      </c>
    </row>
    <row r="354" spans="1:8" ht="22.8" outlineLevel="2">
      <c r="A354" s="13" t="s">
        <v>350</v>
      </c>
      <c r="B354" s="7" t="s">
        <v>9</v>
      </c>
      <c r="C354" s="1" t="s">
        <v>464</v>
      </c>
      <c r="D354" s="3">
        <v>20.702999999999999</v>
      </c>
      <c r="E354" s="5"/>
      <c r="F354" s="6" t="s">
        <v>367</v>
      </c>
      <c r="G354" s="8">
        <v>123368</v>
      </c>
      <c r="H354" s="27">
        <v>0</v>
      </c>
    </row>
    <row r="355" spans="1:8" outlineLevel="2">
      <c r="A355" s="20" t="s">
        <v>350</v>
      </c>
      <c r="B355" s="7" t="s">
        <v>9</v>
      </c>
      <c r="C355" s="1" t="s">
        <v>465</v>
      </c>
      <c r="D355" s="3">
        <v>20.7</v>
      </c>
      <c r="E355" s="5"/>
      <c r="F355" s="6" t="s">
        <v>382</v>
      </c>
      <c r="G355" s="8">
        <v>90788</v>
      </c>
      <c r="H355" s="27">
        <v>0</v>
      </c>
    </row>
    <row r="356" spans="1:8" outlineLevel="2">
      <c r="A356" s="13" t="s">
        <v>350</v>
      </c>
      <c r="B356" s="7" t="s">
        <v>9</v>
      </c>
      <c r="C356" s="1" t="s">
        <v>465</v>
      </c>
      <c r="D356" s="3">
        <v>20.721</v>
      </c>
      <c r="E356" s="5"/>
      <c r="F356" s="6" t="s">
        <v>383</v>
      </c>
      <c r="G356" s="8">
        <v>60913</v>
      </c>
      <c r="H356" s="27">
        <v>0</v>
      </c>
    </row>
    <row r="357" spans="1:8" outlineLevel="2">
      <c r="A357" s="20" t="s">
        <v>350</v>
      </c>
      <c r="B357" s="12" t="s">
        <v>9</v>
      </c>
      <c r="C357" s="17" t="s">
        <v>469</v>
      </c>
      <c r="D357" s="18">
        <v>20.106000000000002</v>
      </c>
      <c r="E357" s="10"/>
      <c r="F357" s="11" t="s">
        <v>402</v>
      </c>
      <c r="G357" s="8">
        <v>7748045</v>
      </c>
      <c r="H357" s="27">
        <v>0</v>
      </c>
    </row>
    <row r="358" spans="1:8" outlineLevel="2">
      <c r="A358" s="20" t="s">
        <v>350</v>
      </c>
      <c r="B358" s="12" t="s">
        <v>9</v>
      </c>
      <c r="C358" s="17" t="s">
        <v>469</v>
      </c>
      <c r="D358" s="18">
        <v>20.2</v>
      </c>
      <c r="E358" s="10"/>
      <c r="F358" s="11" t="s">
        <v>403</v>
      </c>
      <c r="G358" s="8">
        <v>127534</v>
      </c>
      <c r="H358" s="27">
        <v>0</v>
      </c>
    </row>
    <row r="359" spans="1:8" outlineLevel="2">
      <c r="A359" s="20" t="s">
        <v>350</v>
      </c>
      <c r="B359" s="12" t="s">
        <v>9</v>
      </c>
      <c r="C359" s="17" t="s">
        <v>469</v>
      </c>
      <c r="D359" s="18">
        <v>20.204999999999998</v>
      </c>
      <c r="E359" s="10"/>
      <c r="F359" s="11" t="s">
        <v>404</v>
      </c>
      <c r="G359" s="8">
        <v>376256692</v>
      </c>
      <c r="H359" s="27">
        <v>39753686</v>
      </c>
    </row>
    <row r="360" spans="1:8" outlineLevel="2">
      <c r="A360" s="20" t="s">
        <v>350</v>
      </c>
      <c r="B360" s="12" t="s">
        <v>9</v>
      </c>
      <c r="C360" s="17" t="s">
        <v>469</v>
      </c>
      <c r="D360" s="18">
        <v>20.215</v>
      </c>
      <c r="E360" s="10"/>
      <c r="F360" s="11" t="s">
        <v>405</v>
      </c>
      <c r="G360" s="8">
        <v>149384</v>
      </c>
      <c r="H360" s="27">
        <v>0</v>
      </c>
    </row>
    <row r="361" spans="1:8" outlineLevel="2">
      <c r="A361" s="20" t="s">
        <v>350</v>
      </c>
      <c r="B361" s="12" t="s">
        <v>9</v>
      </c>
      <c r="C361" s="17" t="s">
        <v>469</v>
      </c>
      <c r="D361" s="18">
        <v>20.218</v>
      </c>
      <c r="E361" s="10"/>
      <c r="F361" s="11" t="s">
        <v>406</v>
      </c>
      <c r="G361" s="8">
        <v>1507044</v>
      </c>
      <c r="H361" s="27">
        <v>0</v>
      </c>
    </row>
    <row r="362" spans="1:8" outlineLevel="2">
      <c r="A362" s="20" t="s">
        <v>350</v>
      </c>
      <c r="B362" s="12" t="s">
        <v>9</v>
      </c>
      <c r="C362" s="17" t="s">
        <v>469</v>
      </c>
      <c r="D362" s="18">
        <v>20.219000000000001</v>
      </c>
      <c r="E362" s="10"/>
      <c r="F362" s="11" t="s">
        <v>351</v>
      </c>
      <c r="G362" s="8">
        <v>352481</v>
      </c>
      <c r="H362" s="27">
        <v>0</v>
      </c>
    </row>
    <row r="363" spans="1:8" outlineLevel="2">
      <c r="A363" s="20" t="s">
        <v>350</v>
      </c>
      <c r="B363" s="12" t="s">
        <v>9</v>
      </c>
      <c r="C363" s="17" t="s">
        <v>469</v>
      </c>
      <c r="D363" s="18">
        <v>20.224</v>
      </c>
      <c r="E363" s="10"/>
      <c r="F363" s="11" t="s">
        <v>407</v>
      </c>
      <c r="G363" s="8">
        <v>31416</v>
      </c>
      <c r="H363" s="27">
        <v>31416</v>
      </c>
    </row>
    <row r="364" spans="1:8" ht="22.8" outlineLevel="2">
      <c r="A364" s="20" t="s">
        <v>350</v>
      </c>
      <c r="B364" s="12" t="s">
        <v>9</v>
      </c>
      <c r="C364" s="17" t="s">
        <v>469</v>
      </c>
      <c r="D364" s="18">
        <v>20.236999999999998</v>
      </c>
      <c r="E364" s="10"/>
      <c r="F364" s="11" t="s">
        <v>408</v>
      </c>
      <c r="G364" s="8">
        <v>301818</v>
      </c>
      <c r="H364" s="27">
        <v>0</v>
      </c>
    </row>
    <row r="365" spans="1:8" ht="22.8" outlineLevel="2">
      <c r="A365" s="20" t="s">
        <v>350</v>
      </c>
      <c r="B365" s="12" t="s">
        <v>9</v>
      </c>
      <c r="C365" s="17" t="s">
        <v>469</v>
      </c>
      <c r="D365" s="18">
        <v>20.239999999999998</v>
      </c>
      <c r="E365" s="10"/>
      <c r="F365" s="11" t="s">
        <v>409</v>
      </c>
      <c r="G365" s="8">
        <v>18454</v>
      </c>
      <c r="H365" s="27">
        <v>0</v>
      </c>
    </row>
    <row r="366" spans="1:8" outlineLevel="2">
      <c r="A366" s="20" t="s">
        <v>350</v>
      </c>
      <c r="B366" s="12" t="s">
        <v>9</v>
      </c>
      <c r="C366" s="17" t="s">
        <v>469</v>
      </c>
      <c r="D366" s="18">
        <v>20.314</v>
      </c>
      <c r="E366" s="10"/>
      <c r="F366" s="11" t="s">
        <v>410</v>
      </c>
      <c r="G366" s="8">
        <v>5384292</v>
      </c>
      <c r="H366" s="27">
        <v>0</v>
      </c>
    </row>
    <row r="367" spans="1:8" ht="22.8" outlineLevel="2">
      <c r="A367" s="20" t="s">
        <v>350</v>
      </c>
      <c r="B367" s="12" t="s">
        <v>9</v>
      </c>
      <c r="C367" s="17" t="s">
        <v>469</v>
      </c>
      <c r="D367" s="18">
        <v>20.324999999999999</v>
      </c>
      <c r="E367" s="10"/>
      <c r="F367" s="11" t="s">
        <v>411</v>
      </c>
      <c r="G367" s="8">
        <v>16643</v>
      </c>
      <c r="H367" s="27">
        <v>0</v>
      </c>
    </row>
    <row r="368" spans="1:8" outlineLevel="2">
      <c r="A368" s="20" t="s">
        <v>350</v>
      </c>
      <c r="B368" s="12" t="s">
        <v>9</v>
      </c>
      <c r="C368" s="17" t="s">
        <v>469</v>
      </c>
      <c r="D368" s="18">
        <v>20.5</v>
      </c>
      <c r="E368" s="10"/>
      <c r="F368" s="11" t="s">
        <v>412</v>
      </c>
      <c r="G368" s="8">
        <v>6304</v>
      </c>
      <c r="H368" s="27">
        <v>6304</v>
      </c>
    </row>
    <row r="369" spans="1:8" ht="22.8" outlineLevel="2">
      <c r="A369" s="20" t="s">
        <v>350</v>
      </c>
      <c r="B369" s="12" t="s">
        <v>9</v>
      </c>
      <c r="C369" s="17" t="s">
        <v>469</v>
      </c>
      <c r="D369" s="18">
        <v>20.504999999999999</v>
      </c>
      <c r="E369" s="10"/>
      <c r="F369" s="11" t="s">
        <v>413</v>
      </c>
      <c r="G369" s="8">
        <v>172764</v>
      </c>
      <c r="H369" s="27">
        <v>115970</v>
      </c>
    </row>
    <row r="370" spans="1:8" outlineLevel="2">
      <c r="A370" s="20" t="s">
        <v>350</v>
      </c>
      <c r="B370" s="12" t="s">
        <v>9</v>
      </c>
      <c r="C370" s="17" t="s">
        <v>469</v>
      </c>
      <c r="D370" s="18">
        <v>20.507000000000001</v>
      </c>
      <c r="E370" s="10"/>
      <c r="F370" s="11" t="s">
        <v>414</v>
      </c>
      <c r="G370" s="8">
        <v>72409</v>
      </c>
      <c r="H370" s="27">
        <v>72409</v>
      </c>
    </row>
    <row r="371" spans="1:8" outlineLevel="2">
      <c r="A371" s="20" t="s">
        <v>350</v>
      </c>
      <c r="B371" s="12" t="s">
        <v>9</v>
      </c>
      <c r="C371" s="17" t="s">
        <v>469</v>
      </c>
      <c r="D371" s="18">
        <v>20.509</v>
      </c>
      <c r="E371" s="10"/>
      <c r="F371" s="11" t="s">
        <v>415</v>
      </c>
      <c r="G371" s="8">
        <v>25058056</v>
      </c>
      <c r="H371" s="27">
        <v>22658512</v>
      </c>
    </row>
    <row r="372" spans="1:8" ht="22.8" outlineLevel="2">
      <c r="A372" s="20" t="s">
        <v>350</v>
      </c>
      <c r="B372" s="12" t="s">
        <v>9</v>
      </c>
      <c r="C372" s="17" t="s">
        <v>469</v>
      </c>
      <c r="D372" s="18">
        <v>20.513000000000002</v>
      </c>
      <c r="E372" s="10"/>
      <c r="F372" s="11" t="s">
        <v>416</v>
      </c>
      <c r="G372" s="8">
        <v>1484396</v>
      </c>
      <c r="H372" s="27">
        <v>1483591</v>
      </c>
    </row>
    <row r="373" spans="1:8" outlineLevel="2">
      <c r="A373" s="20" t="s">
        <v>350</v>
      </c>
      <c r="B373" s="12" t="s">
        <v>9</v>
      </c>
      <c r="C373" s="17" t="s">
        <v>469</v>
      </c>
      <c r="D373" s="18">
        <v>20.513999999999999</v>
      </c>
      <c r="E373" s="10"/>
      <c r="F373" s="11" t="s">
        <v>417</v>
      </c>
      <c r="G373" s="8">
        <v>602</v>
      </c>
      <c r="H373" s="27">
        <v>602</v>
      </c>
    </row>
    <row r="374" spans="1:8" outlineLevel="2">
      <c r="A374" s="20" t="s">
        <v>350</v>
      </c>
      <c r="B374" s="12" t="s">
        <v>9</v>
      </c>
      <c r="C374" s="17" t="s">
        <v>469</v>
      </c>
      <c r="D374" s="18">
        <v>20.526</v>
      </c>
      <c r="E374" s="10"/>
      <c r="F374" s="20" t="s">
        <v>418</v>
      </c>
      <c r="G374" s="8">
        <v>13156766</v>
      </c>
      <c r="H374" s="27">
        <v>13156766</v>
      </c>
    </row>
    <row r="375" spans="1:8" outlineLevel="2">
      <c r="A375" s="20" t="s">
        <v>350</v>
      </c>
      <c r="B375" s="12" t="s">
        <v>9</v>
      </c>
      <c r="C375" s="17" t="s">
        <v>469</v>
      </c>
      <c r="D375" s="18">
        <v>20.53</v>
      </c>
      <c r="E375" s="10"/>
      <c r="F375" s="11" t="s">
        <v>419</v>
      </c>
      <c r="G375" s="8">
        <v>131833</v>
      </c>
      <c r="H375" s="27">
        <v>124433</v>
      </c>
    </row>
    <row r="376" spans="1:8" outlineLevel="2">
      <c r="A376" s="20" t="s">
        <v>350</v>
      </c>
      <c r="B376" s="12" t="s">
        <v>9</v>
      </c>
      <c r="C376" s="17" t="s">
        <v>469</v>
      </c>
      <c r="D376" s="18">
        <v>20.6</v>
      </c>
      <c r="E376" s="10"/>
      <c r="F376" s="11" t="s">
        <v>420</v>
      </c>
      <c r="G376" s="8">
        <v>2719057</v>
      </c>
      <c r="H376" s="27">
        <v>1526653</v>
      </c>
    </row>
    <row r="377" spans="1:8" ht="22.8" outlineLevel="2">
      <c r="A377" s="20" t="s">
        <v>350</v>
      </c>
      <c r="B377" s="12" t="s">
        <v>9</v>
      </c>
      <c r="C377" s="17" t="s">
        <v>469</v>
      </c>
      <c r="D377" s="18">
        <v>20.608000000000001</v>
      </c>
      <c r="E377" s="10"/>
      <c r="F377" s="11" t="s">
        <v>421</v>
      </c>
      <c r="G377" s="8">
        <v>487038</v>
      </c>
      <c r="H377" s="27">
        <v>374843</v>
      </c>
    </row>
    <row r="378" spans="1:8" outlineLevel="2">
      <c r="A378" s="20" t="s">
        <v>350</v>
      </c>
      <c r="B378" s="12" t="s">
        <v>9</v>
      </c>
      <c r="C378" s="17" t="s">
        <v>469</v>
      </c>
      <c r="D378" s="18">
        <v>20.614000000000001</v>
      </c>
      <c r="E378" s="10"/>
      <c r="F378" s="11" t="s">
        <v>422</v>
      </c>
      <c r="G378" s="8">
        <v>35254</v>
      </c>
      <c r="H378" s="27">
        <v>0</v>
      </c>
    </row>
    <row r="379" spans="1:8" outlineLevel="2">
      <c r="A379" s="20" t="s">
        <v>350</v>
      </c>
      <c r="B379" s="12" t="s">
        <v>9</v>
      </c>
      <c r="C379" s="17" t="s">
        <v>469</v>
      </c>
      <c r="D379" s="18">
        <v>20.616</v>
      </c>
      <c r="E379" s="10"/>
      <c r="F379" s="11" t="s">
        <v>423</v>
      </c>
      <c r="G379" s="8">
        <v>3602995</v>
      </c>
      <c r="H379" s="27">
        <v>929791</v>
      </c>
    </row>
    <row r="380" spans="1:8" outlineLevel="2">
      <c r="A380" s="20" t="s">
        <v>350</v>
      </c>
      <c r="B380" s="12" t="s">
        <v>9</v>
      </c>
      <c r="C380" s="17" t="s">
        <v>469</v>
      </c>
      <c r="D380" s="18">
        <v>20.933</v>
      </c>
      <c r="E380" s="10"/>
      <c r="F380" s="11" t="s">
        <v>424</v>
      </c>
      <c r="G380" s="8">
        <v>1547235</v>
      </c>
      <c r="H380" s="27">
        <v>63844</v>
      </c>
    </row>
    <row r="381" spans="1:8" outlineLevel="1">
      <c r="A381" s="57" t="s">
        <v>448</v>
      </c>
      <c r="B381" s="34"/>
      <c r="C381" s="23"/>
      <c r="D381" s="24"/>
      <c r="E381" s="25"/>
      <c r="F381" s="26"/>
      <c r="G381" s="28">
        <f>SUBTOTAL(9,G353:G380)</f>
        <v>441828114</v>
      </c>
      <c r="H381" s="28">
        <f>SUBTOTAL(9,H353:H380)</f>
        <v>80635938</v>
      </c>
    </row>
    <row r="382" spans="1:8" outlineLevel="2">
      <c r="A382" s="13" t="s">
        <v>7</v>
      </c>
      <c r="B382" s="2" t="s">
        <v>9</v>
      </c>
      <c r="C382" s="1" t="s">
        <v>451</v>
      </c>
      <c r="D382" s="3">
        <v>21.023</v>
      </c>
      <c r="E382" s="5" t="s">
        <v>3</v>
      </c>
      <c r="F382" s="6" t="s">
        <v>8</v>
      </c>
      <c r="G382" s="8">
        <v>7230715</v>
      </c>
      <c r="H382" s="27">
        <v>5420263.0000000037</v>
      </c>
    </row>
    <row r="383" spans="1:8" outlineLevel="2">
      <c r="A383" s="13" t="s">
        <v>7</v>
      </c>
      <c r="B383" s="2" t="s">
        <v>9</v>
      </c>
      <c r="C383" s="1" t="s">
        <v>451</v>
      </c>
      <c r="D383" s="3">
        <v>21.027000000000001</v>
      </c>
      <c r="E383" s="5" t="s">
        <v>3</v>
      </c>
      <c r="F383" s="6" t="s">
        <v>10</v>
      </c>
      <c r="G383" s="8">
        <v>184729959</v>
      </c>
      <c r="H383" s="27">
        <v>108411911</v>
      </c>
    </row>
    <row r="384" spans="1:8" outlineLevel="2">
      <c r="A384" s="13" t="s">
        <v>7</v>
      </c>
      <c r="B384" s="7" t="s">
        <v>9</v>
      </c>
      <c r="C384" s="1" t="s">
        <v>450</v>
      </c>
      <c r="D384" s="3">
        <v>21.026</v>
      </c>
      <c r="E384" s="5" t="s">
        <v>3</v>
      </c>
      <c r="F384" s="6" t="s">
        <v>28</v>
      </c>
      <c r="G384" s="8">
        <v>6293294</v>
      </c>
      <c r="H384" s="27">
        <v>6293294</v>
      </c>
    </row>
    <row r="385" spans="1:8" ht="22.8" outlineLevel="2">
      <c r="A385" s="13" t="s">
        <v>7</v>
      </c>
      <c r="B385" s="7" t="s">
        <v>9</v>
      </c>
      <c r="C385" s="1" t="s">
        <v>461</v>
      </c>
      <c r="D385" s="3">
        <v>21.029</v>
      </c>
      <c r="E385" s="5" t="s">
        <v>3</v>
      </c>
      <c r="F385" s="13" t="s">
        <v>296</v>
      </c>
      <c r="G385" s="8">
        <v>12502</v>
      </c>
      <c r="H385" s="27">
        <v>0</v>
      </c>
    </row>
    <row r="386" spans="1:8" outlineLevel="2">
      <c r="A386" s="13" t="s">
        <v>7</v>
      </c>
      <c r="B386" s="7" t="s">
        <v>9</v>
      </c>
      <c r="C386" s="1" t="s">
        <v>464</v>
      </c>
      <c r="D386" s="3">
        <v>21.015999999999998</v>
      </c>
      <c r="E386" s="5"/>
      <c r="F386" s="6" t="s">
        <v>368</v>
      </c>
      <c r="G386" s="8">
        <v>177557</v>
      </c>
      <c r="H386" s="27">
        <v>0</v>
      </c>
    </row>
    <row r="387" spans="1:8" outlineLevel="2">
      <c r="A387" s="13" t="s">
        <v>7</v>
      </c>
      <c r="B387" s="22" t="s">
        <v>9</v>
      </c>
      <c r="C387" s="1" t="s">
        <v>465</v>
      </c>
      <c r="D387" s="18">
        <v>21.029</v>
      </c>
      <c r="E387" s="10" t="s">
        <v>3</v>
      </c>
      <c r="F387" s="11" t="s">
        <v>384</v>
      </c>
      <c r="G387" s="27">
        <v>4415840</v>
      </c>
      <c r="H387" s="27">
        <v>4415840</v>
      </c>
    </row>
    <row r="388" spans="1:8" outlineLevel="1">
      <c r="A388" s="57" t="s">
        <v>434</v>
      </c>
      <c r="B388" s="34"/>
      <c r="C388" s="23"/>
      <c r="D388" s="24"/>
      <c r="E388" s="25"/>
      <c r="F388" s="26"/>
      <c r="G388" s="28">
        <f>SUBTOTAL(9,G382:G387)</f>
        <v>202859867</v>
      </c>
      <c r="H388" s="28">
        <f>SUBTOTAL(9,H382:H387)</f>
        <v>124541308</v>
      </c>
    </row>
    <row r="389" spans="1:8" outlineLevel="2">
      <c r="A389" s="13" t="s">
        <v>301</v>
      </c>
      <c r="B389" s="7" t="s">
        <v>9</v>
      </c>
      <c r="C389" s="14" t="s">
        <v>462</v>
      </c>
      <c r="D389" s="3">
        <v>64.028000000000006</v>
      </c>
      <c r="E389" s="5"/>
      <c r="F389" s="15" t="s">
        <v>302</v>
      </c>
      <c r="G389" s="8">
        <v>116172</v>
      </c>
      <c r="H389" s="27">
        <v>0</v>
      </c>
    </row>
    <row r="390" spans="1:8" outlineLevel="1">
      <c r="A390" s="57" t="s">
        <v>447</v>
      </c>
      <c r="B390" s="34"/>
      <c r="C390" s="23"/>
      <c r="D390" s="24"/>
      <c r="E390" s="25"/>
      <c r="F390" s="26"/>
      <c r="G390" s="28">
        <f>SUBTOTAL(9,G389:G389)</f>
        <v>116172</v>
      </c>
      <c r="H390" s="28">
        <f>SUBTOTAL(9,H389:H389)</f>
        <v>0</v>
      </c>
    </row>
    <row r="391" spans="1:8" ht="22.8" outlineLevel="2">
      <c r="A391" s="13" t="s">
        <v>49</v>
      </c>
      <c r="B391" s="7" t="s">
        <v>9</v>
      </c>
      <c r="C391" s="1" t="s">
        <v>466</v>
      </c>
      <c r="D391" s="3">
        <v>90.400999999999996</v>
      </c>
      <c r="E391" s="5"/>
      <c r="F391" s="6" t="s">
        <v>397</v>
      </c>
      <c r="G391" s="8">
        <v>2158361</v>
      </c>
      <c r="H391" s="27">
        <v>0</v>
      </c>
    </row>
    <row r="392" spans="1:8" outlineLevel="2">
      <c r="A392" s="13" t="s">
        <v>49</v>
      </c>
      <c r="B392" s="7" t="s">
        <v>9</v>
      </c>
      <c r="C392" s="1" t="s">
        <v>466</v>
      </c>
      <c r="D392" s="3">
        <v>90.403999999999996</v>
      </c>
      <c r="E392" s="5"/>
      <c r="F392" s="6" t="s">
        <v>399</v>
      </c>
      <c r="G392" s="8">
        <v>271127</v>
      </c>
      <c r="H392" s="27">
        <v>0</v>
      </c>
    </row>
    <row r="393" spans="1:8" outlineLevel="1">
      <c r="A393" s="57" t="s">
        <v>436</v>
      </c>
      <c r="B393" s="34"/>
      <c r="C393" s="23"/>
      <c r="D393" s="24"/>
      <c r="E393" s="25"/>
      <c r="F393" s="26"/>
      <c r="G393" s="28">
        <f>SUBTOTAL(9,G391:G392)</f>
        <v>2429488</v>
      </c>
      <c r="H393" s="28">
        <f>SUBTOTAL(9,H391:H392)</f>
        <v>0</v>
      </c>
    </row>
    <row r="394" spans="1:8" ht="22.8" outlineLevel="2">
      <c r="A394" s="13" t="s">
        <v>18</v>
      </c>
      <c r="B394" s="7" t="s">
        <v>9</v>
      </c>
      <c r="C394" s="1" t="s">
        <v>450</v>
      </c>
      <c r="D394" s="3">
        <v>66.817999999999998</v>
      </c>
      <c r="E394" s="5"/>
      <c r="F394" s="6" t="s">
        <v>19</v>
      </c>
      <c r="G394" s="8">
        <v>2621</v>
      </c>
      <c r="H394" s="27">
        <v>0</v>
      </c>
    </row>
    <row r="395" spans="1:8" outlineLevel="2">
      <c r="A395" s="13" t="s">
        <v>18</v>
      </c>
      <c r="B395" s="7" t="s">
        <v>9</v>
      </c>
      <c r="C395" s="1" t="s">
        <v>456</v>
      </c>
      <c r="D395" s="3">
        <v>66.203999999999994</v>
      </c>
      <c r="E395" s="5"/>
      <c r="F395" s="6" t="s">
        <v>47</v>
      </c>
      <c r="G395" s="8">
        <v>5848</v>
      </c>
      <c r="H395" s="27">
        <v>0</v>
      </c>
    </row>
    <row r="396" spans="1:8" ht="22.8" outlineLevel="2">
      <c r="A396" s="13" t="s">
        <v>18</v>
      </c>
      <c r="B396" s="7" t="s">
        <v>9</v>
      </c>
      <c r="C396" s="1" t="s">
        <v>456</v>
      </c>
      <c r="D396" s="3">
        <v>66.7</v>
      </c>
      <c r="E396" s="5"/>
      <c r="F396" s="6" t="s">
        <v>48</v>
      </c>
      <c r="G396" s="8">
        <v>353705</v>
      </c>
      <c r="H396" s="27">
        <v>0</v>
      </c>
    </row>
    <row r="397" spans="1:8" outlineLevel="2">
      <c r="A397" s="13" t="s">
        <v>18</v>
      </c>
      <c r="B397" s="12" t="s">
        <v>9</v>
      </c>
      <c r="C397" s="1" t="s">
        <v>459</v>
      </c>
      <c r="D397" s="3">
        <v>66.031999999999996</v>
      </c>
      <c r="E397" s="10"/>
      <c r="F397" s="11" t="s">
        <v>149</v>
      </c>
      <c r="G397" s="8">
        <v>185361</v>
      </c>
      <c r="H397" s="27">
        <v>0</v>
      </c>
    </row>
    <row r="398" spans="1:8" outlineLevel="2">
      <c r="A398" s="13" t="s">
        <v>18</v>
      </c>
      <c r="B398" s="12" t="s">
        <v>9</v>
      </c>
      <c r="C398" s="1" t="s">
        <v>459</v>
      </c>
      <c r="D398" s="3">
        <v>66.605000000000004</v>
      </c>
      <c r="E398" s="10"/>
      <c r="F398" s="11" t="s">
        <v>150</v>
      </c>
      <c r="G398" s="8">
        <v>581446</v>
      </c>
      <c r="H398" s="27">
        <v>0</v>
      </c>
    </row>
    <row r="399" spans="1:8" ht="22.8" outlineLevel="2">
      <c r="A399" s="13" t="s">
        <v>18</v>
      </c>
      <c r="B399" s="12" t="s">
        <v>9</v>
      </c>
      <c r="C399" s="1" t="s">
        <v>459</v>
      </c>
      <c r="D399" s="3">
        <v>66.700999999999993</v>
      </c>
      <c r="E399" s="10"/>
      <c r="F399" s="11" t="s">
        <v>151</v>
      </c>
      <c r="G399" s="8">
        <v>5244</v>
      </c>
      <c r="H399" s="27">
        <v>0</v>
      </c>
    </row>
    <row r="400" spans="1:8" ht="34.200000000000003" outlineLevel="2">
      <c r="A400" s="13" t="s">
        <v>18</v>
      </c>
      <c r="B400" s="7" t="s">
        <v>9</v>
      </c>
      <c r="C400" s="14" t="s">
        <v>463</v>
      </c>
      <c r="D400" s="3">
        <v>66.034000000000006</v>
      </c>
      <c r="E400" s="5"/>
      <c r="F400" s="16" t="s">
        <v>311</v>
      </c>
      <c r="G400" s="8">
        <v>310790</v>
      </c>
      <c r="H400" s="27">
        <v>0</v>
      </c>
    </row>
    <row r="401" spans="1:8" outlineLevel="2">
      <c r="A401" s="13" t="s">
        <v>18</v>
      </c>
      <c r="B401" s="7" t="s">
        <v>9</v>
      </c>
      <c r="C401" s="14" t="s">
        <v>463</v>
      </c>
      <c r="D401" s="3">
        <v>66.040000000000006</v>
      </c>
      <c r="E401" s="5"/>
      <c r="F401" s="6" t="s">
        <v>312</v>
      </c>
      <c r="G401" s="8">
        <v>352484</v>
      </c>
      <c r="H401" s="27">
        <v>0</v>
      </c>
    </row>
    <row r="402" spans="1:8" ht="22.8" outlineLevel="2">
      <c r="A402" s="13" t="s">
        <v>18</v>
      </c>
      <c r="B402" s="7" t="s">
        <v>9</v>
      </c>
      <c r="C402" s="14" t="s">
        <v>463</v>
      </c>
      <c r="D402" s="3">
        <v>66.042000000000002</v>
      </c>
      <c r="E402" s="5"/>
      <c r="F402" s="6" t="s">
        <v>313</v>
      </c>
      <c r="G402" s="8">
        <v>73039</v>
      </c>
      <c r="H402" s="27">
        <v>0</v>
      </c>
    </row>
    <row r="403" spans="1:8" ht="34.200000000000003" outlineLevel="2">
      <c r="A403" s="13" t="s">
        <v>18</v>
      </c>
      <c r="B403" s="7" t="s">
        <v>9</v>
      </c>
      <c r="C403" s="14" t="s">
        <v>463</v>
      </c>
      <c r="D403" s="3">
        <v>66.436999999999998</v>
      </c>
      <c r="E403" s="5"/>
      <c r="F403" s="6" t="s">
        <v>314</v>
      </c>
      <c r="G403" s="8">
        <v>106337</v>
      </c>
      <c r="H403" s="27">
        <v>0</v>
      </c>
    </row>
    <row r="404" spans="1:8" ht="34.200000000000003" outlineLevel="2">
      <c r="A404" s="13" t="s">
        <v>18</v>
      </c>
      <c r="B404" s="7" t="s">
        <v>9</v>
      </c>
      <c r="C404" s="14" t="s">
        <v>463</v>
      </c>
      <c r="D404" s="3">
        <v>66.441999999999993</v>
      </c>
      <c r="E404" s="5"/>
      <c r="F404" s="6" t="s">
        <v>315</v>
      </c>
      <c r="G404" s="8">
        <v>101991</v>
      </c>
      <c r="H404" s="27">
        <v>101991</v>
      </c>
    </row>
    <row r="405" spans="1:8" outlineLevel="2">
      <c r="A405" s="13" t="s">
        <v>18</v>
      </c>
      <c r="B405" s="7" t="s">
        <v>9</v>
      </c>
      <c r="C405" s="14" t="s">
        <v>463</v>
      </c>
      <c r="D405" s="3">
        <v>66.453999999999994</v>
      </c>
      <c r="E405" s="5"/>
      <c r="F405" s="6" t="s">
        <v>316</v>
      </c>
      <c r="G405" s="8">
        <v>96437</v>
      </c>
      <c r="H405" s="27">
        <v>13000</v>
      </c>
    </row>
    <row r="406" spans="1:8" outlineLevel="2">
      <c r="A406" s="13" t="s">
        <v>18</v>
      </c>
      <c r="B406" s="7" t="s">
        <v>9</v>
      </c>
      <c r="C406" s="14" t="s">
        <v>463</v>
      </c>
      <c r="D406" s="3">
        <v>66.457999999999998</v>
      </c>
      <c r="E406" s="5"/>
      <c r="F406" s="6" t="s">
        <v>317</v>
      </c>
      <c r="G406" s="8">
        <v>11007845</v>
      </c>
      <c r="H406" s="27">
        <v>10413074</v>
      </c>
    </row>
    <row r="407" spans="1:8" outlineLevel="2">
      <c r="A407" s="13" t="s">
        <v>18</v>
      </c>
      <c r="B407" s="7" t="s">
        <v>9</v>
      </c>
      <c r="C407" s="14" t="s">
        <v>463</v>
      </c>
      <c r="D407" s="3">
        <v>66.460999999999999</v>
      </c>
      <c r="E407" s="5"/>
      <c r="F407" s="6" t="s">
        <v>318</v>
      </c>
      <c r="G407" s="8">
        <v>188369</v>
      </c>
      <c r="H407" s="27">
        <v>0</v>
      </c>
    </row>
    <row r="408" spans="1:8" ht="22.8" outlineLevel="2">
      <c r="A408" s="13" t="s">
        <v>18</v>
      </c>
      <c r="B408" s="7" t="s">
        <v>9</v>
      </c>
      <c r="C408" s="14" t="s">
        <v>463</v>
      </c>
      <c r="D408" s="3">
        <v>66.468000000000004</v>
      </c>
      <c r="E408" s="5"/>
      <c r="F408" s="6" t="s">
        <v>319</v>
      </c>
      <c r="G408" s="8">
        <v>19361339</v>
      </c>
      <c r="H408" s="27">
        <v>13294197</v>
      </c>
    </row>
    <row r="409" spans="1:8" outlineLevel="2">
      <c r="A409" s="13" t="s">
        <v>18</v>
      </c>
      <c r="B409" s="7" t="s">
        <v>9</v>
      </c>
      <c r="C409" s="14" t="s">
        <v>463</v>
      </c>
      <c r="D409" s="3">
        <v>66.480999999999995</v>
      </c>
      <c r="E409" s="5"/>
      <c r="F409" s="6" t="s">
        <v>320</v>
      </c>
      <c r="G409" s="8">
        <v>3900742</v>
      </c>
      <c r="H409" s="27">
        <v>1830473</v>
      </c>
    </row>
    <row r="410" spans="1:8" outlineLevel="2">
      <c r="A410" s="13" t="s">
        <v>18</v>
      </c>
      <c r="B410" s="7" t="s">
        <v>9</v>
      </c>
      <c r="C410" s="14" t="s">
        <v>463</v>
      </c>
      <c r="D410" s="3">
        <v>66.605000000000004</v>
      </c>
      <c r="E410" s="5"/>
      <c r="F410" s="6" t="s">
        <v>150</v>
      </c>
      <c r="G410" s="8">
        <v>5162927</v>
      </c>
      <c r="H410" s="27">
        <v>249536</v>
      </c>
    </row>
    <row r="411" spans="1:8" outlineLevel="2">
      <c r="A411" s="13" t="s">
        <v>18</v>
      </c>
      <c r="B411" s="7" t="s">
        <v>9</v>
      </c>
      <c r="C411" s="14" t="s">
        <v>463</v>
      </c>
      <c r="D411" s="3">
        <v>66.707999999999998</v>
      </c>
      <c r="E411" s="5"/>
      <c r="F411" s="15" t="s">
        <v>321</v>
      </c>
      <c r="G411" s="8">
        <v>26152</v>
      </c>
      <c r="H411" s="27">
        <v>0</v>
      </c>
    </row>
    <row r="412" spans="1:8" ht="22.8" outlineLevel="2">
      <c r="A412" s="13" t="s">
        <v>18</v>
      </c>
      <c r="B412" s="7" t="s">
        <v>9</v>
      </c>
      <c r="C412" s="14" t="s">
        <v>463</v>
      </c>
      <c r="D412" s="3">
        <v>66.802000000000007</v>
      </c>
      <c r="E412" s="5"/>
      <c r="F412" s="15" t="s">
        <v>322</v>
      </c>
      <c r="G412" s="8">
        <v>1043501</v>
      </c>
      <c r="H412" s="27">
        <v>0</v>
      </c>
    </row>
    <row r="413" spans="1:8" ht="22.8" outlineLevel="2">
      <c r="A413" s="13" t="s">
        <v>18</v>
      </c>
      <c r="B413" s="7" t="s">
        <v>9</v>
      </c>
      <c r="C413" s="14" t="s">
        <v>463</v>
      </c>
      <c r="D413" s="3">
        <v>66.804000000000002</v>
      </c>
      <c r="E413" s="5"/>
      <c r="F413" s="15" t="s">
        <v>323</v>
      </c>
      <c r="G413" s="8">
        <v>187949</v>
      </c>
      <c r="H413" s="27">
        <v>0</v>
      </c>
    </row>
    <row r="414" spans="1:8" outlineLevel="2">
      <c r="A414" s="13" t="s">
        <v>18</v>
      </c>
      <c r="B414" s="7" t="s">
        <v>9</v>
      </c>
      <c r="C414" s="14" t="s">
        <v>463</v>
      </c>
      <c r="D414" s="3">
        <v>66.805000000000007</v>
      </c>
      <c r="E414" s="5"/>
      <c r="F414" s="15" t="s">
        <v>324</v>
      </c>
      <c r="G414" s="8">
        <v>578011</v>
      </c>
      <c r="H414" s="27">
        <v>0</v>
      </c>
    </row>
    <row r="415" spans="1:8" outlineLevel="2">
      <c r="A415" s="13" t="s">
        <v>18</v>
      </c>
      <c r="B415" s="7" t="s">
        <v>9</v>
      </c>
      <c r="C415" s="14" t="s">
        <v>463</v>
      </c>
      <c r="D415" s="3">
        <v>66.808999999999997</v>
      </c>
      <c r="E415" s="5"/>
      <c r="F415" s="1" t="s">
        <v>325</v>
      </c>
      <c r="G415" s="8">
        <v>218004</v>
      </c>
      <c r="H415" s="27">
        <v>0</v>
      </c>
    </row>
    <row r="416" spans="1:8" outlineLevel="2">
      <c r="A416" s="13" t="s">
        <v>18</v>
      </c>
      <c r="B416" s="7" t="s">
        <v>9</v>
      </c>
      <c r="C416" s="14" t="s">
        <v>463</v>
      </c>
      <c r="D416" s="3">
        <v>66.816999999999993</v>
      </c>
      <c r="E416" s="5"/>
      <c r="F416" s="15" t="s">
        <v>326</v>
      </c>
      <c r="G416" s="8">
        <v>1115947</v>
      </c>
      <c r="H416" s="27">
        <v>0</v>
      </c>
    </row>
    <row r="417" spans="1:8" ht="22.8" outlineLevel="2">
      <c r="A417" s="13" t="s">
        <v>18</v>
      </c>
      <c r="B417" s="7" t="s">
        <v>9</v>
      </c>
      <c r="C417" s="14" t="s">
        <v>463</v>
      </c>
      <c r="D417" s="3">
        <v>66.92</v>
      </c>
      <c r="E417" s="5"/>
      <c r="F417" s="15" t="s">
        <v>327</v>
      </c>
      <c r="G417" s="8">
        <v>228510</v>
      </c>
      <c r="H417" s="29">
        <v>0</v>
      </c>
    </row>
    <row r="418" spans="1:8" outlineLevel="2">
      <c r="A418" s="13" t="s">
        <v>18</v>
      </c>
      <c r="B418" s="7" t="s">
        <v>9</v>
      </c>
      <c r="C418" s="14" t="s">
        <v>463</v>
      </c>
      <c r="D418" s="3">
        <v>66.460999999999999</v>
      </c>
      <c r="E418" s="5"/>
      <c r="F418" s="6" t="s">
        <v>318</v>
      </c>
      <c r="G418" s="30">
        <v>5756</v>
      </c>
      <c r="H418" s="27">
        <v>0</v>
      </c>
    </row>
    <row r="419" spans="1:8" outlineLevel="1">
      <c r="A419" s="57" t="s">
        <v>430</v>
      </c>
      <c r="B419" s="34"/>
      <c r="C419" s="23"/>
      <c r="D419" s="24"/>
      <c r="E419" s="25"/>
      <c r="F419" s="26"/>
      <c r="G419" s="28">
        <f>SUBTOTAL(9,G394:G418)</f>
        <v>45200355</v>
      </c>
      <c r="H419" s="28">
        <f>SUBTOTAL(9,H394:H418)</f>
        <v>25902271</v>
      </c>
    </row>
    <row r="420" spans="1:8" ht="22.8" outlineLevel="2">
      <c r="A420" s="13" t="s">
        <v>455</v>
      </c>
      <c r="B420" s="7" t="s">
        <v>9</v>
      </c>
      <c r="C420" s="1" t="s">
        <v>466</v>
      </c>
      <c r="D420" s="3">
        <v>38.006</v>
      </c>
      <c r="E420" s="5"/>
      <c r="F420" s="6" t="s">
        <v>394</v>
      </c>
      <c r="G420" s="8">
        <v>76289</v>
      </c>
      <c r="H420" s="27">
        <v>0</v>
      </c>
    </row>
    <row r="421" spans="1:8" outlineLevel="1">
      <c r="A421" s="57" t="s">
        <v>470</v>
      </c>
      <c r="B421" s="34"/>
      <c r="C421" s="23"/>
      <c r="D421" s="24"/>
      <c r="E421" s="25"/>
      <c r="F421" s="26"/>
      <c r="G421" s="28">
        <f>SUBTOTAL(9,G420:G420)</f>
        <v>76289</v>
      </c>
      <c r="H421" s="28">
        <f>SUBTOTAL(9,H420:H420)</f>
        <v>0</v>
      </c>
    </row>
    <row r="422" spans="1:8" outlineLevel="2">
      <c r="A422" s="13" t="s">
        <v>56</v>
      </c>
      <c r="B422" s="7" t="s">
        <v>58</v>
      </c>
      <c r="C422" s="1" t="s">
        <v>457</v>
      </c>
      <c r="D422" s="3">
        <v>39.003</v>
      </c>
      <c r="E422" s="5"/>
      <c r="F422" s="6" t="s">
        <v>57</v>
      </c>
      <c r="G422" s="8">
        <v>815540</v>
      </c>
      <c r="H422" s="27">
        <v>0</v>
      </c>
    </row>
    <row r="423" spans="1:8" outlineLevel="1">
      <c r="A423" s="57" t="s">
        <v>440</v>
      </c>
      <c r="B423" s="34"/>
      <c r="C423" s="23"/>
      <c r="D423" s="24"/>
      <c r="E423" s="25"/>
      <c r="F423" s="26"/>
      <c r="G423" s="28">
        <f>SUBTOTAL(9,G422:G422)</f>
        <v>815540</v>
      </c>
      <c r="H423" s="28">
        <f>SUBTOTAL(9,H422:H422)</f>
        <v>0</v>
      </c>
    </row>
    <row r="424" spans="1:8" ht="22.8" outlineLevel="2">
      <c r="A424" s="13" t="s">
        <v>59</v>
      </c>
      <c r="B424" s="7" t="s">
        <v>9</v>
      </c>
      <c r="C424" s="1" t="s">
        <v>461</v>
      </c>
      <c r="D424" s="3">
        <v>45.31</v>
      </c>
      <c r="E424" s="5"/>
      <c r="F424" s="13" t="s">
        <v>297</v>
      </c>
      <c r="G424" s="8">
        <v>1343507</v>
      </c>
      <c r="H424" s="27">
        <v>128953</v>
      </c>
    </row>
    <row r="425" spans="1:8" outlineLevel="1">
      <c r="A425" s="57" t="s">
        <v>439</v>
      </c>
      <c r="B425" s="34"/>
      <c r="C425" s="23"/>
      <c r="D425" s="24"/>
      <c r="E425" s="25"/>
      <c r="F425" s="26"/>
      <c r="G425" s="28">
        <f>SUBTOTAL(9,G424:G424)</f>
        <v>1343507</v>
      </c>
      <c r="H425" s="28">
        <f>SUBTOTAL(9,H424:H424)</f>
        <v>128953</v>
      </c>
    </row>
    <row r="426" spans="1:8" outlineLevel="2">
      <c r="A426" s="13" t="s">
        <v>395</v>
      </c>
      <c r="B426" s="7" t="s">
        <v>9</v>
      </c>
      <c r="C426" s="1" t="s">
        <v>466</v>
      </c>
      <c r="D426" s="3">
        <v>89.003</v>
      </c>
      <c r="E426" s="5"/>
      <c r="F426" s="6" t="s">
        <v>396</v>
      </c>
      <c r="G426" s="8">
        <v>27394</v>
      </c>
      <c r="H426" s="27">
        <v>0</v>
      </c>
    </row>
    <row r="427" spans="1:8" outlineLevel="1">
      <c r="A427" s="57" t="s">
        <v>449</v>
      </c>
      <c r="B427" s="34"/>
      <c r="C427" s="23"/>
      <c r="D427" s="24"/>
      <c r="E427" s="25"/>
      <c r="F427" s="26"/>
      <c r="G427" s="28">
        <f>SUBTOTAL(9,G426:G426)</f>
        <v>27394</v>
      </c>
      <c r="H427" s="28">
        <f>SUBTOTAL(9,H426:H426)</f>
        <v>0</v>
      </c>
    </row>
    <row r="428" spans="1:8" outlineLevel="2">
      <c r="A428" s="13" t="s">
        <v>20</v>
      </c>
      <c r="B428" s="7" t="s">
        <v>22</v>
      </c>
      <c r="C428" s="1" t="s">
        <v>450</v>
      </c>
      <c r="D428" s="3">
        <v>90.600999999999999</v>
      </c>
      <c r="E428" s="5"/>
      <c r="F428" s="6" t="s">
        <v>21</v>
      </c>
      <c r="G428" s="8">
        <v>402207</v>
      </c>
      <c r="H428" s="27">
        <v>244409</v>
      </c>
    </row>
    <row r="429" spans="1:8" outlineLevel="2">
      <c r="A429" s="13" t="s">
        <v>20</v>
      </c>
      <c r="B429" s="7" t="s">
        <v>9</v>
      </c>
      <c r="C429" s="1" t="s">
        <v>456</v>
      </c>
      <c r="D429" s="3">
        <v>90.600999999999999</v>
      </c>
      <c r="E429" s="5"/>
      <c r="F429" s="6" t="s">
        <v>21</v>
      </c>
      <c r="G429" s="8">
        <v>87088</v>
      </c>
      <c r="H429" s="27">
        <v>26552</v>
      </c>
    </row>
    <row r="430" spans="1:8" ht="22.8" outlineLevel="2">
      <c r="A430" s="13" t="s">
        <v>20</v>
      </c>
      <c r="B430" s="7" t="s">
        <v>9</v>
      </c>
      <c r="C430" s="14" t="s">
        <v>463</v>
      </c>
      <c r="D430" s="3">
        <v>90.600999999999999</v>
      </c>
      <c r="E430" s="5"/>
      <c r="F430" s="15" t="s">
        <v>328</v>
      </c>
      <c r="G430" s="30">
        <v>10105</v>
      </c>
      <c r="H430" s="27">
        <v>0</v>
      </c>
    </row>
    <row r="431" spans="1:8" outlineLevel="2">
      <c r="A431" s="13" t="s">
        <v>20</v>
      </c>
      <c r="B431" s="12" t="s">
        <v>9</v>
      </c>
      <c r="C431" s="14" t="s">
        <v>463</v>
      </c>
      <c r="D431" s="18">
        <v>90.600999999999999</v>
      </c>
      <c r="E431" s="10"/>
      <c r="F431" s="20" t="s">
        <v>21</v>
      </c>
      <c r="G431" s="30">
        <v>1744</v>
      </c>
      <c r="H431" s="27">
        <v>0</v>
      </c>
    </row>
    <row r="432" spans="1:8" ht="22.8" outlineLevel="2">
      <c r="A432" s="13" t="s">
        <v>20</v>
      </c>
      <c r="B432" s="7" t="s">
        <v>9</v>
      </c>
      <c r="C432" s="1" t="s">
        <v>465</v>
      </c>
      <c r="D432" s="3">
        <v>90.600999999999999</v>
      </c>
      <c r="E432" s="5"/>
      <c r="F432" s="6" t="s">
        <v>328</v>
      </c>
      <c r="G432" s="8">
        <v>738806</v>
      </c>
      <c r="H432" s="27">
        <v>323486</v>
      </c>
    </row>
    <row r="433" spans="1:8" ht="22.8" outlineLevel="2">
      <c r="A433" s="13" t="s">
        <v>20</v>
      </c>
      <c r="B433" s="7" t="s">
        <v>9</v>
      </c>
      <c r="C433" s="1" t="s">
        <v>465</v>
      </c>
      <c r="D433" s="3">
        <v>90.600999999999999</v>
      </c>
      <c r="E433" s="5"/>
      <c r="F433" s="6" t="s">
        <v>393</v>
      </c>
      <c r="G433" s="8">
        <v>134127</v>
      </c>
      <c r="H433" s="27">
        <v>0</v>
      </c>
    </row>
    <row r="434" spans="1:8" outlineLevel="2">
      <c r="A434" s="13" t="s">
        <v>20</v>
      </c>
      <c r="B434" s="12" t="s">
        <v>9</v>
      </c>
      <c r="C434" s="17" t="s">
        <v>469</v>
      </c>
      <c r="D434" s="18">
        <v>90.600999999999999</v>
      </c>
      <c r="E434" s="10"/>
      <c r="F434" s="11" t="s">
        <v>21</v>
      </c>
      <c r="G434" s="8">
        <v>125355</v>
      </c>
      <c r="H434" s="27">
        <v>0</v>
      </c>
    </row>
    <row r="435" spans="1:8" outlineLevel="1">
      <c r="A435" s="57" t="s">
        <v>431</v>
      </c>
      <c r="B435" s="34"/>
      <c r="C435" s="23"/>
      <c r="D435" s="24"/>
      <c r="E435" s="25"/>
      <c r="F435" s="26"/>
      <c r="G435" s="28">
        <f>SUBTOTAL(9,G428:G434)</f>
        <v>1499432</v>
      </c>
      <c r="H435" s="28">
        <f>SUBTOTAL(9,H428:H434)</f>
        <v>594447</v>
      </c>
    </row>
    <row r="436" spans="1:8" outlineLevel="2">
      <c r="A436" s="13" t="s">
        <v>16</v>
      </c>
      <c r="B436" s="7" t="s">
        <v>9</v>
      </c>
      <c r="C436" s="1" t="s">
        <v>450</v>
      </c>
      <c r="D436" s="3">
        <v>59.061</v>
      </c>
      <c r="E436" s="5"/>
      <c r="F436" s="6" t="s">
        <v>17</v>
      </c>
      <c r="G436" s="8">
        <v>188568</v>
      </c>
      <c r="H436" s="27">
        <v>181605</v>
      </c>
    </row>
    <row r="437" spans="1:8" outlineLevel="1">
      <c r="A437" s="57" t="s">
        <v>429</v>
      </c>
      <c r="B437" s="34"/>
      <c r="C437" s="23"/>
      <c r="D437" s="24"/>
      <c r="E437" s="25"/>
      <c r="F437" s="26"/>
      <c r="G437" s="28">
        <f>SUBTOTAL(9,G436:G436)</f>
        <v>188568</v>
      </c>
      <c r="H437" s="28">
        <f>SUBTOTAL(9,H436:H436)</f>
        <v>181605</v>
      </c>
    </row>
    <row r="438" spans="1:8" outlineLevel="2">
      <c r="A438" s="13" t="s">
        <v>272</v>
      </c>
      <c r="B438" s="12" t="s">
        <v>9</v>
      </c>
      <c r="C438" s="1" t="s">
        <v>459</v>
      </c>
      <c r="D438" s="3">
        <v>96.001000000000005</v>
      </c>
      <c r="E438" s="10"/>
      <c r="F438" s="11" t="s">
        <v>273</v>
      </c>
      <c r="G438" s="8">
        <v>7809234</v>
      </c>
      <c r="H438" s="27">
        <v>0</v>
      </c>
    </row>
    <row r="439" spans="1:8" ht="22.8" outlineLevel="2">
      <c r="A439" s="13" t="s">
        <v>272</v>
      </c>
      <c r="B439" s="12" t="s">
        <v>22</v>
      </c>
      <c r="C439" s="1" t="s">
        <v>459</v>
      </c>
      <c r="D439" s="3">
        <v>96.998999999999995</v>
      </c>
      <c r="E439" s="10"/>
      <c r="F439" s="11" t="s">
        <v>274</v>
      </c>
      <c r="G439" s="8">
        <v>45000</v>
      </c>
      <c r="H439" s="55">
        <v>0</v>
      </c>
    </row>
    <row r="440" spans="1:8" outlineLevel="1">
      <c r="A440" s="57" t="s">
        <v>445</v>
      </c>
      <c r="B440" s="34"/>
      <c r="C440" s="23"/>
      <c r="D440" s="24"/>
      <c r="E440" s="25"/>
      <c r="F440" s="26"/>
      <c r="G440" s="28">
        <f>SUBTOTAL(9,G438:G439)</f>
        <v>7854234</v>
      </c>
      <c r="H440" s="28">
        <f>SUBTOTAL(9,H438:H439)</f>
        <v>0</v>
      </c>
    </row>
    <row r="441" spans="1:8" ht="14.4" thickBot="1">
      <c r="A441" s="58" t="s">
        <v>426</v>
      </c>
      <c r="B441" s="59"/>
      <c r="C441" s="60"/>
      <c r="D441" s="61"/>
      <c r="E441" s="62"/>
      <c r="F441" s="63"/>
      <c r="G441" s="64">
        <f>SUBTOTAL(9,G2:G439)</f>
        <v>3228031972</v>
      </c>
      <c r="H441" s="64">
        <f>SUBTOTAL(9,H2:H439)</f>
        <v>680017099</v>
      </c>
    </row>
    <row r="442" spans="1:8" ht="14.4" thickTop="1"/>
  </sheetData>
  <conditionalFormatting sqref="A4:B12 D4:F12 C4:C15 A16:F35 C36:C37 A48:F86 A87:B88 D87:F88 C87:C90 A92:F118 A119:B125 D119:F125 C119:C128 A129:F129 C130:C261 A131:B131 D131:F131 A134:B153 D134:D153 D169:D183 A169:B184 A189:B193 D189:D193 A198:B202 D198:D202 A215:B237 D215:D237 E224:E249 F224:F253 A262:F262 C263:C268 A284:B284 D284:F284 A294:B294 D294:F294 E319 A319:B322 D319:D322 E320:F322 A325:B329 D325:F329 A336:B342 D336:F342 A344:B346 D344:F346 A359:B359 D359:F359 A368:B375 D368:F375 A424:B424 D424:E424 A428:B429 D428:F429">
    <cfRule type="expression" dxfId="78" priority="35" stopIfTrue="1">
      <formula>RIGHT($C4,5)="Total"</formula>
    </cfRule>
  </conditionalFormatting>
  <conditionalFormatting sqref="A13:B13 D13:F13 A15:B15 D15:F15 A438:B438 D438:H438">
    <cfRule type="expression" dxfId="77" priority="40" stopIfTrue="1">
      <formula>RIGHT($C13,5)="Total"</formula>
    </cfRule>
  </conditionalFormatting>
  <conditionalFormatting sqref="A278:F278">
    <cfRule type="expression" dxfId="76" priority="20" stopIfTrue="1">
      <formula>RIGHT($C278,5)="Total"</formula>
    </cfRule>
  </conditionalFormatting>
  <conditionalFormatting sqref="A286:F286">
    <cfRule type="expression" dxfId="75" priority="19" stopIfTrue="1">
      <formula>RIGHT($C286,5)="Total"</formula>
    </cfRule>
  </conditionalFormatting>
  <conditionalFormatting sqref="A318:F318">
    <cfRule type="expression" dxfId="74" priority="18" stopIfTrue="1">
      <formula>RIGHT($C318,5)="Total"</formula>
    </cfRule>
  </conditionalFormatting>
  <conditionalFormatting sqref="A335:F335">
    <cfRule type="expression" dxfId="73" priority="17" stopIfTrue="1">
      <formula>RIGHT($C335,5)="Total"</formula>
    </cfRule>
  </conditionalFormatting>
  <conditionalFormatting sqref="A352:F352">
    <cfRule type="expression" dxfId="72" priority="16" stopIfTrue="1">
      <formula>RIGHT($C352,5)="Total"</formula>
    </cfRule>
  </conditionalFormatting>
  <conditionalFormatting sqref="A381:F381">
    <cfRule type="expression" dxfId="71" priority="15" stopIfTrue="1">
      <formula>RIGHT($C381,5)="Total"</formula>
    </cfRule>
  </conditionalFormatting>
  <conditionalFormatting sqref="A388:F388">
    <cfRule type="expression" dxfId="70" priority="14" stopIfTrue="1">
      <formula>RIGHT($C388,5)="Total"</formula>
    </cfRule>
  </conditionalFormatting>
  <conditionalFormatting sqref="A390:F390">
    <cfRule type="expression" dxfId="69" priority="13" stopIfTrue="1">
      <formula>RIGHT($C390,5)="Total"</formula>
    </cfRule>
  </conditionalFormatting>
  <conditionalFormatting sqref="A393:F393">
    <cfRule type="expression" dxfId="68" priority="12" stopIfTrue="1">
      <formula>RIGHT($C393,5)="Total"</formula>
    </cfRule>
  </conditionalFormatting>
  <conditionalFormatting sqref="A419:F419">
    <cfRule type="expression" dxfId="67" priority="11" stopIfTrue="1">
      <formula>RIGHT($C419,5)="Total"</formula>
    </cfRule>
  </conditionalFormatting>
  <conditionalFormatting sqref="A421:F421">
    <cfRule type="expression" dxfId="66" priority="10" stopIfTrue="1">
      <formula>RIGHT($C421,5)="Total"</formula>
    </cfRule>
  </conditionalFormatting>
  <conditionalFormatting sqref="A423:F423">
    <cfRule type="expression" dxfId="65" priority="9" stopIfTrue="1">
      <formula>RIGHT($C423,5)="Total"</formula>
    </cfRule>
  </conditionalFormatting>
  <conditionalFormatting sqref="A425:F425">
    <cfRule type="expression" dxfId="64" priority="8" stopIfTrue="1">
      <formula>RIGHT($C425,5)="Total"</formula>
    </cfRule>
  </conditionalFormatting>
  <conditionalFormatting sqref="A427:F427">
    <cfRule type="expression" dxfId="63" priority="7" stopIfTrue="1">
      <formula>RIGHT($C427,5)="Total"</formula>
    </cfRule>
  </conditionalFormatting>
  <conditionalFormatting sqref="A435:F435">
    <cfRule type="expression" dxfId="62" priority="6" stopIfTrue="1">
      <formula>RIGHT($C435,5)="Total"</formula>
    </cfRule>
  </conditionalFormatting>
  <conditionalFormatting sqref="A437:F437">
    <cfRule type="expression" dxfId="61" priority="5" stopIfTrue="1">
      <formula>RIGHT($C437,5)="Total"</formula>
    </cfRule>
  </conditionalFormatting>
  <conditionalFormatting sqref="A440:F441">
    <cfRule type="expression" dxfId="60" priority="1" stopIfTrue="1">
      <formula>RIGHT($C440,5)="Total"</formula>
    </cfRule>
  </conditionalFormatting>
  <conditionalFormatting sqref="C2:D3 G2:H435 A14:B14 D14:F14 A36:B37 D36:D37 E36:F47 A38:D47 A89:B90 D89:D90 E89:F91 A91:D91 A126:B128 D126:F128 A130:B130 D130:F130 A132:B133 D132:F133 A154:B168 D154:D168 D184:D188 A185:B188 A194:B197 D194:D197 E200:F200 A203:B214 D203:D214 E213:E223 F214:F223 A238:B261 D238:D261 F254:F261 D263:D268 E263:F271 A263:B277 C269:D277 E272:E277 A279:B283 D279:E283 C279:C285 A285:B285 D285:F285 A287:F293 C294:C296 A295:B296 D295:D296 E295:F317 A297:D317 C319:C334 A323:B324 D323:F324 A330:B334 D330:F334 C336:C351 A343:B343 D343:F343 A347:B351 D347:F351 C353:D353 A353:B358 E353:F358 D354:D358 C354:C380 A360:B367 D360:F367 A376:B380 D376:F380 A382:B383 E382:F383 C382:D387 A385:B387 E385:F387 A389:F389 A391:F392 A394:F418 A420:F420 A422:F422 C424 A426:F426 C428:C434 A430:B434 D430:F434 A436:H436 G437:H437 C438:C439">
    <cfRule type="expression" dxfId="59" priority="21" stopIfTrue="1">
      <formula>RIGHT($C2,5)="Total"</formula>
    </cfRule>
  </conditionalFormatting>
  <conditionalFormatting sqref="E201:E202">
    <cfRule type="expression" dxfId="58" priority="38" stopIfTrue="1">
      <formula>RIGHT($C201,5)="Total"</formula>
    </cfRule>
  </conditionalFormatting>
  <conditionalFormatting sqref="E203:E206">
    <cfRule type="expression" dxfId="57" priority="27" stopIfTrue="1">
      <formula>RIGHT($C203,5)="Total"</formula>
    </cfRule>
  </conditionalFormatting>
  <conditionalFormatting sqref="E207:E212">
    <cfRule type="expression" dxfId="56" priority="26" stopIfTrue="1">
      <formula>RIGHT($C207,5)="Total"</formula>
    </cfRule>
  </conditionalFormatting>
  <conditionalFormatting sqref="E250:E261">
    <cfRule type="expression" dxfId="55" priority="29" stopIfTrue="1">
      <formula>RIGHT($C250,5)="Total"</formula>
    </cfRule>
  </conditionalFormatting>
  <conditionalFormatting sqref="E134:F161">
    <cfRule type="expression" dxfId="54" priority="31" stopIfTrue="1">
      <formula>RIGHT($C134,5)="Total"</formula>
    </cfRule>
  </conditionalFormatting>
  <conditionalFormatting sqref="E162:F176">
    <cfRule type="expression" dxfId="53" priority="30" stopIfTrue="1">
      <formula>RIGHT($C162,5)="Total"</formula>
    </cfRule>
  </conditionalFormatting>
  <conditionalFormatting sqref="E177:F192">
    <cfRule type="expression" dxfId="52" priority="24" stopIfTrue="1">
      <formula>RIGHT($C177,5)="Total"</formula>
    </cfRule>
  </conditionalFormatting>
  <conditionalFormatting sqref="E193:F198">
    <cfRule type="expression" dxfId="51" priority="25" stopIfTrue="1">
      <formula>RIGHT($C193,5)="Total"</formula>
    </cfRule>
  </conditionalFormatting>
  <conditionalFormatting sqref="E199:F199">
    <cfRule type="expression" dxfId="50" priority="22" stopIfTrue="1">
      <formula>RIGHT($C199,5)="Total"</formula>
    </cfRule>
  </conditionalFormatting>
  <conditionalFormatting sqref="F201:F210">
    <cfRule type="expression" dxfId="49" priority="36" stopIfTrue="1">
      <formula>RIGHT($C201,5)="Total"</formula>
    </cfRule>
  </conditionalFormatting>
  <conditionalFormatting sqref="F211:F213">
    <cfRule type="expression" dxfId="48" priority="23" stopIfTrue="1">
      <formula>RIGHT($C211,5)="Total"</formula>
    </cfRule>
  </conditionalFormatting>
  <conditionalFormatting sqref="F272:F276">
    <cfRule type="expression" dxfId="47" priority="37" stopIfTrue="1">
      <formula>RIGHT($C272,5)="Total"</formula>
    </cfRule>
  </conditionalFormatting>
  <conditionalFormatting sqref="F277 F279:F280">
    <cfRule type="expression" dxfId="46" priority="34" stopIfTrue="1">
      <formula>RIGHT($C277,5)="Total"</formula>
    </cfRule>
  </conditionalFormatting>
  <conditionalFormatting sqref="F281:F283">
    <cfRule type="expression" dxfId="45" priority="32" stopIfTrue="1">
      <formula>RIGHT($C281,5)="Total"</formula>
    </cfRule>
  </conditionalFormatting>
  <conditionalFormatting sqref="F424">
    <cfRule type="expression" dxfId="44" priority="28" stopIfTrue="1">
      <formula>RIGHT($C424,5)="Total"</formula>
    </cfRule>
  </conditionalFormatting>
  <conditionalFormatting sqref="G158">
    <cfRule type="expression" dxfId="43" priority="39" stopIfTrue="1">
      <formula>RIGHT($C158,5)="Total"</formula>
    </cfRule>
  </conditionalFormatting>
  <conditionalFormatting sqref="G440:H441">
    <cfRule type="expression" dxfId="42" priority="2" stopIfTrue="1">
      <formula>RIGHT($C440,5)="Total"</formula>
    </cfRule>
  </conditionalFormatting>
  <dataValidations count="3"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B287:B290 B319:B334 B382:B383 B4:B5 B7:B72 B74:B77 B79:B85 B87:B117 B119:B128 B130:B261 B263:B277 B279:B285 B293:B317 B350:B351 B353:B380 B385:B387 B389 B391:B392 B394:B404" xr:uid="{782F7B0C-B6AB-4E0A-B34C-679C600158F9}">
      <formula1>Award_Type</formula1>
    </dataValidation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B336:B349" xr:uid="{5C3ACEA2-4713-49F4-B7A9-B17C6E5E0403}">
      <formula1>Type_Award</formula1>
    </dataValidation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B405:B418 B420 B422 B424 B426 B428:B429" xr:uid="{2F7AF0EF-2CCA-4EC2-BB78-6D27E205475C}">
      <formula1>Type_Award1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AE76F-B790-49CF-89CB-2042E5EB5B4E}">
  <dimension ref="A1:H418"/>
  <sheetViews>
    <sheetView topLeftCell="A391" workbookViewId="0">
      <selection activeCell="C195" sqref="C195"/>
    </sheetView>
  </sheetViews>
  <sheetFormatPr defaultRowHeight="13.8"/>
  <cols>
    <col min="1" max="1" width="47.3984375" customWidth="1"/>
    <col min="2" max="2" width="7.69921875" bestFit="1" customWidth="1"/>
    <col min="3" max="3" width="23.296875" customWidth="1"/>
    <col min="4" max="4" width="8.3984375" customWidth="1"/>
    <col min="5" max="5" width="45" bestFit="1" customWidth="1"/>
    <col min="6" max="6" width="16.69921875" customWidth="1"/>
    <col min="7" max="7" width="21.296875" bestFit="1" customWidth="1"/>
    <col min="8" max="8" width="23" bestFit="1" customWidth="1"/>
  </cols>
  <sheetData>
    <row r="1" spans="1:8" ht="26.4">
      <c r="A1" s="42" t="s">
        <v>0</v>
      </c>
      <c r="B1" s="43" t="s">
        <v>1</v>
      </c>
      <c r="C1" s="43" t="s">
        <v>2</v>
      </c>
      <c r="D1" s="43" t="s">
        <v>3</v>
      </c>
      <c r="E1" s="42" t="s">
        <v>4</v>
      </c>
      <c r="F1" s="42" t="s">
        <v>454</v>
      </c>
      <c r="G1" s="44" t="s">
        <v>5</v>
      </c>
      <c r="H1" s="45" t="s">
        <v>6</v>
      </c>
    </row>
    <row r="2" spans="1:8">
      <c r="A2" s="1" t="s">
        <v>456</v>
      </c>
      <c r="B2" s="78" t="s">
        <v>761</v>
      </c>
      <c r="C2" s="4" t="s">
        <v>29</v>
      </c>
      <c r="D2" s="5"/>
      <c r="E2" s="6" t="s">
        <v>30</v>
      </c>
      <c r="F2" s="7" t="s">
        <v>9</v>
      </c>
      <c r="G2" s="8">
        <v>326851</v>
      </c>
      <c r="H2" s="27">
        <v>0</v>
      </c>
    </row>
    <row r="3" spans="1:8">
      <c r="A3" s="1" t="s">
        <v>456</v>
      </c>
      <c r="B3" s="78" t="s">
        <v>762</v>
      </c>
      <c r="C3" s="4" t="s">
        <v>29</v>
      </c>
      <c r="D3" s="5"/>
      <c r="E3" s="6" t="s">
        <v>31</v>
      </c>
      <c r="F3" s="7" t="s">
        <v>9</v>
      </c>
      <c r="G3" s="8">
        <v>59159</v>
      </c>
      <c r="H3" s="27">
        <v>0</v>
      </c>
    </row>
    <row r="4" spans="1:8">
      <c r="A4" s="1" t="s">
        <v>456</v>
      </c>
      <c r="B4" s="78" t="s">
        <v>763</v>
      </c>
      <c r="C4" s="4" t="s">
        <v>29</v>
      </c>
      <c r="D4" s="5"/>
      <c r="E4" s="6" t="s">
        <v>32</v>
      </c>
      <c r="F4" s="7" t="s">
        <v>9</v>
      </c>
      <c r="G4" s="8">
        <v>34835</v>
      </c>
      <c r="H4" s="27">
        <v>0</v>
      </c>
    </row>
    <row r="5" spans="1:8">
      <c r="A5" s="1" t="s">
        <v>456</v>
      </c>
      <c r="B5" s="78" t="s">
        <v>764</v>
      </c>
      <c r="C5" s="4" t="s">
        <v>29</v>
      </c>
      <c r="D5" s="5"/>
      <c r="E5" s="6" t="s">
        <v>33</v>
      </c>
      <c r="F5" s="7" t="s">
        <v>9</v>
      </c>
      <c r="G5" s="8">
        <v>42366</v>
      </c>
      <c r="H5" s="27">
        <v>12000</v>
      </c>
    </row>
    <row r="6" spans="1:8">
      <c r="A6" s="1" t="s">
        <v>456</v>
      </c>
      <c r="B6" s="78" t="s">
        <v>765</v>
      </c>
      <c r="C6" s="4" t="s">
        <v>29</v>
      </c>
      <c r="D6" s="5"/>
      <c r="E6" s="6" t="s">
        <v>34</v>
      </c>
      <c r="F6" s="7" t="s">
        <v>9</v>
      </c>
      <c r="G6" s="8">
        <v>9187</v>
      </c>
      <c r="H6" s="27">
        <v>0</v>
      </c>
    </row>
    <row r="7" spans="1:8">
      <c r="A7" s="1" t="s">
        <v>456</v>
      </c>
      <c r="B7" s="78" t="s">
        <v>766</v>
      </c>
      <c r="C7" s="4" t="s">
        <v>29</v>
      </c>
      <c r="D7" s="5"/>
      <c r="E7" s="6" t="s">
        <v>35</v>
      </c>
      <c r="F7" s="7" t="s">
        <v>9</v>
      </c>
      <c r="G7" s="8">
        <v>552937</v>
      </c>
      <c r="H7" s="27">
        <v>399132</v>
      </c>
    </row>
    <row r="8" spans="1:8">
      <c r="A8" s="1" t="s">
        <v>456</v>
      </c>
      <c r="B8" s="78" t="s">
        <v>767</v>
      </c>
      <c r="C8" s="4" t="s">
        <v>29</v>
      </c>
      <c r="D8" s="5"/>
      <c r="E8" s="6" t="s">
        <v>36</v>
      </c>
      <c r="F8" s="7" t="s">
        <v>9</v>
      </c>
      <c r="G8" s="8">
        <v>560212</v>
      </c>
      <c r="H8" s="27">
        <v>2500</v>
      </c>
    </row>
    <row r="9" spans="1:8">
      <c r="A9" s="1" t="s">
        <v>456</v>
      </c>
      <c r="B9" s="78" t="s">
        <v>768</v>
      </c>
      <c r="C9" s="4" t="s">
        <v>29</v>
      </c>
      <c r="D9" s="5"/>
      <c r="E9" s="6" t="s">
        <v>37</v>
      </c>
      <c r="F9" s="7" t="s">
        <v>9</v>
      </c>
      <c r="G9" s="8">
        <v>108151</v>
      </c>
      <c r="H9" s="27">
        <v>0</v>
      </c>
    </row>
    <row r="10" spans="1:8">
      <c r="A10" s="1" t="s">
        <v>456</v>
      </c>
      <c r="B10" s="78" t="s">
        <v>769</v>
      </c>
      <c r="C10" s="4" t="s">
        <v>29</v>
      </c>
      <c r="D10" s="5"/>
      <c r="E10" s="6" t="s">
        <v>38</v>
      </c>
      <c r="F10" s="7" t="s">
        <v>9</v>
      </c>
      <c r="G10" s="8">
        <v>11280081</v>
      </c>
      <c r="H10" s="27">
        <v>9235958</v>
      </c>
    </row>
    <row r="11" spans="1:8">
      <c r="A11" s="1" t="s">
        <v>456</v>
      </c>
      <c r="B11" s="78" t="s">
        <v>770</v>
      </c>
      <c r="C11" s="4" t="s">
        <v>29</v>
      </c>
      <c r="D11" s="5"/>
      <c r="E11" s="6" t="s">
        <v>39</v>
      </c>
      <c r="F11" s="7" t="s">
        <v>9</v>
      </c>
      <c r="G11" s="8">
        <v>592010</v>
      </c>
      <c r="H11" s="27">
        <v>515830</v>
      </c>
    </row>
    <row r="12" spans="1:8">
      <c r="A12" s="1" t="s">
        <v>456</v>
      </c>
      <c r="B12" s="78" t="s">
        <v>771</v>
      </c>
      <c r="C12" s="4" t="s">
        <v>29</v>
      </c>
      <c r="D12" s="5"/>
      <c r="E12" s="6" t="s">
        <v>39</v>
      </c>
      <c r="F12" s="7" t="s">
        <v>9</v>
      </c>
      <c r="G12" s="8">
        <v>273286</v>
      </c>
      <c r="H12" s="27">
        <v>273286</v>
      </c>
    </row>
    <row r="13" spans="1:8">
      <c r="A13" s="1" t="s">
        <v>456</v>
      </c>
      <c r="B13" s="78" t="s">
        <v>772</v>
      </c>
      <c r="C13" s="4" t="s">
        <v>29</v>
      </c>
      <c r="D13" s="5"/>
      <c r="E13" s="6" t="s">
        <v>40</v>
      </c>
      <c r="F13" s="7" t="s">
        <v>9</v>
      </c>
      <c r="G13" s="8">
        <v>129171</v>
      </c>
      <c r="H13" s="27">
        <v>100000</v>
      </c>
    </row>
    <row r="14" spans="1:8" ht="22.8">
      <c r="A14" s="1" t="s">
        <v>456</v>
      </c>
      <c r="B14" s="78" t="s">
        <v>773</v>
      </c>
      <c r="C14" s="4" t="s">
        <v>29</v>
      </c>
      <c r="D14" s="5"/>
      <c r="E14" s="6" t="s">
        <v>41</v>
      </c>
      <c r="F14" s="7" t="s">
        <v>9</v>
      </c>
      <c r="G14" s="8">
        <v>1058184</v>
      </c>
      <c r="H14" s="27">
        <v>0</v>
      </c>
    </row>
    <row r="15" spans="1:8">
      <c r="A15" s="1" t="s">
        <v>456</v>
      </c>
      <c r="B15" s="78" t="s">
        <v>774</v>
      </c>
      <c r="C15" s="4" t="s">
        <v>29</v>
      </c>
      <c r="D15" s="5"/>
      <c r="E15" s="6" t="s">
        <v>42</v>
      </c>
      <c r="F15" s="7" t="s">
        <v>9</v>
      </c>
      <c r="G15" s="8">
        <v>517130</v>
      </c>
      <c r="H15" s="27">
        <v>0</v>
      </c>
    </row>
    <row r="16" spans="1:8" ht="22.8">
      <c r="A16" s="1" t="s">
        <v>456</v>
      </c>
      <c r="B16" s="78" t="s">
        <v>775</v>
      </c>
      <c r="C16" s="4" t="s">
        <v>29</v>
      </c>
      <c r="D16" s="5"/>
      <c r="E16" s="9" t="s">
        <v>43</v>
      </c>
      <c r="F16" s="7" t="s">
        <v>9</v>
      </c>
      <c r="G16" s="8">
        <v>154201</v>
      </c>
      <c r="H16" s="27">
        <v>42800</v>
      </c>
    </row>
    <row r="17" spans="1:8" ht="22.8">
      <c r="A17" s="1" t="s">
        <v>459</v>
      </c>
      <c r="B17" s="78" t="s">
        <v>775</v>
      </c>
      <c r="C17" s="4" t="s">
        <v>29</v>
      </c>
      <c r="D17" s="10"/>
      <c r="E17" s="11" t="s">
        <v>125</v>
      </c>
      <c r="F17" s="12" t="s">
        <v>22</v>
      </c>
      <c r="G17" s="8">
        <v>139669</v>
      </c>
      <c r="H17" s="27">
        <v>0</v>
      </c>
    </row>
    <row r="18" spans="1:8" ht="22.8">
      <c r="A18" s="1" t="s">
        <v>459</v>
      </c>
      <c r="B18" s="78" t="s">
        <v>776</v>
      </c>
      <c r="C18" s="4" t="s">
        <v>29</v>
      </c>
      <c r="D18" s="10"/>
      <c r="E18" s="11" t="s">
        <v>126</v>
      </c>
      <c r="F18" s="12" t="s">
        <v>9</v>
      </c>
      <c r="G18" s="8">
        <v>292</v>
      </c>
      <c r="H18" s="27">
        <v>0</v>
      </c>
    </row>
    <row r="19" spans="1:8">
      <c r="A19" s="1" t="s">
        <v>452</v>
      </c>
      <c r="B19" s="78" t="s">
        <v>735</v>
      </c>
      <c r="C19" s="4" t="s">
        <v>29</v>
      </c>
      <c r="D19" s="5"/>
      <c r="E19" s="6" t="s">
        <v>67</v>
      </c>
      <c r="F19" s="7" t="s">
        <v>9</v>
      </c>
      <c r="G19" s="8">
        <v>270074</v>
      </c>
      <c r="H19" s="27">
        <v>0</v>
      </c>
    </row>
    <row r="20" spans="1:8">
      <c r="A20" s="1" t="s">
        <v>459</v>
      </c>
      <c r="B20" s="78" t="s">
        <v>777</v>
      </c>
      <c r="C20" s="4" t="s">
        <v>29</v>
      </c>
      <c r="D20" s="10" t="s">
        <v>3</v>
      </c>
      <c r="E20" s="11" t="s">
        <v>127</v>
      </c>
      <c r="F20" s="12" t="s">
        <v>58</v>
      </c>
      <c r="G20" s="8">
        <v>7076446</v>
      </c>
      <c r="H20" s="27">
        <v>0</v>
      </c>
    </row>
    <row r="21" spans="1:8">
      <c r="A21" s="1" t="s">
        <v>459</v>
      </c>
      <c r="B21" s="78" t="s">
        <v>778</v>
      </c>
      <c r="C21" s="4" t="s">
        <v>29</v>
      </c>
      <c r="D21" s="10"/>
      <c r="E21" s="11" t="s">
        <v>128</v>
      </c>
      <c r="F21" s="12" t="s">
        <v>9</v>
      </c>
      <c r="G21" s="8">
        <v>45890343</v>
      </c>
      <c r="H21" s="27">
        <v>0</v>
      </c>
    </row>
    <row r="22" spans="1:8">
      <c r="A22" s="1" t="s">
        <v>459</v>
      </c>
      <c r="B22" s="78" t="s">
        <v>778</v>
      </c>
      <c r="C22" s="4" t="s">
        <v>29</v>
      </c>
      <c r="D22" s="10" t="s">
        <v>3</v>
      </c>
      <c r="E22" s="11" t="s">
        <v>128</v>
      </c>
      <c r="F22" s="12" t="s">
        <v>9</v>
      </c>
      <c r="G22" s="8">
        <v>72178</v>
      </c>
      <c r="H22" s="27">
        <v>0</v>
      </c>
    </row>
    <row r="23" spans="1:8">
      <c r="A23" s="1" t="s">
        <v>459</v>
      </c>
      <c r="B23" s="78" t="s">
        <v>778</v>
      </c>
      <c r="C23" s="4" t="s">
        <v>29</v>
      </c>
      <c r="D23" s="10"/>
      <c r="E23" s="11" t="s">
        <v>129</v>
      </c>
      <c r="F23" s="12" t="s">
        <v>58</v>
      </c>
      <c r="G23" s="8">
        <v>107749575</v>
      </c>
      <c r="H23" s="27">
        <v>0</v>
      </c>
    </row>
    <row r="24" spans="1:8">
      <c r="A24" s="1" t="s">
        <v>452</v>
      </c>
      <c r="B24" s="78" t="s">
        <v>729</v>
      </c>
      <c r="C24" s="4" t="s">
        <v>29</v>
      </c>
      <c r="D24" s="5"/>
      <c r="E24" s="6" t="s">
        <v>68</v>
      </c>
      <c r="F24" s="7" t="s">
        <v>9</v>
      </c>
      <c r="G24" s="8">
        <v>8274880</v>
      </c>
      <c r="H24" s="27">
        <v>8274880</v>
      </c>
    </row>
    <row r="25" spans="1:8">
      <c r="A25" s="1" t="s">
        <v>452</v>
      </c>
      <c r="B25" s="78" t="s">
        <v>779</v>
      </c>
      <c r="C25" s="4" t="s">
        <v>29</v>
      </c>
      <c r="D25" s="5"/>
      <c r="E25" s="6" t="s">
        <v>69</v>
      </c>
      <c r="F25" s="7" t="s">
        <v>9</v>
      </c>
      <c r="G25" s="8">
        <v>22732818</v>
      </c>
      <c r="H25" s="27">
        <v>22732818</v>
      </c>
    </row>
    <row r="26" spans="1:8">
      <c r="A26" s="1" t="s">
        <v>452</v>
      </c>
      <c r="B26" s="78" t="s">
        <v>779</v>
      </c>
      <c r="C26" s="4" t="s">
        <v>29</v>
      </c>
      <c r="D26" s="5"/>
      <c r="E26" s="6" t="s">
        <v>70</v>
      </c>
      <c r="F26" s="7" t="s">
        <v>58</v>
      </c>
      <c r="G26" s="8">
        <v>3496471</v>
      </c>
      <c r="H26" s="27">
        <v>0</v>
      </c>
    </row>
    <row r="27" spans="1:8">
      <c r="A27" s="1" t="s">
        <v>452</v>
      </c>
      <c r="B27" s="78" t="s">
        <v>780</v>
      </c>
      <c r="C27" s="4" t="s">
        <v>29</v>
      </c>
      <c r="D27" s="5"/>
      <c r="E27" s="6" t="s">
        <v>71</v>
      </c>
      <c r="F27" s="7" t="s">
        <v>9</v>
      </c>
      <c r="G27" s="8">
        <v>15683</v>
      </c>
      <c r="H27" s="27">
        <v>15683</v>
      </c>
    </row>
    <row r="28" spans="1:8" ht="22.8">
      <c r="A28" s="1" t="s">
        <v>459</v>
      </c>
      <c r="B28" s="78" t="s">
        <v>781</v>
      </c>
      <c r="C28" s="4" t="s">
        <v>29</v>
      </c>
      <c r="D28" s="10"/>
      <c r="E28" s="11" t="s">
        <v>130</v>
      </c>
      <c r="F28" s="12" t="s">
        <v>9</v>
      </c>
      <c r="G28" s="8">
        <v>12004499</v>
      </c>
      <c r="H28" s="27">
        <v>0</v>
      </c>
    </row>
    <row r="29" spans="1:8">
      <c r="A29" s="1" t="s">
        <v>452</v>
      </c>
      <c r="B29" s="78" t="s">
        <v>733</v>
      </c>
      <c r="C29" s="4" t="s">
        <v>29</v>
      </c>
      <c r="D29" s="5"/>
      <c r="E29" s="6" t="s">
        <v>72</v>
      </c>
      <c r="F29" s="7" t="s">
        <v>9</v>
      </c>
      <c r="G29" s="8">
        <v>5121304</v>
      </c>
      <c r="H29" s="27">
        <v>5026485</v>
      </c>
    </row>
    <row r="30" spans="1:8">
      <c r="A30" s="1" t="s">
        <v>452</v>
      </c>
      <c r="B30" s="78" t="s">
        <v>782</v>
      </c>
      <c r="C30" s="4" t="s">
        <v>29</v>
      </c>
      <c r="D30" s="5"/>
      <c r="E30" s="6" t="s">
        <v>73</v>
      </c>
      <c r="F30" s="7" t="s">
        <v>9</v>
      </c>
      <c r="G30" s="8">
        <v>2758499</v>
      </c>
      <c r="H30" s="27">
        <v>2583491</v>
      </c>
    </row>
    <row r="31" spans="1:8">
      <c r="A31" s="1" t="s">
        <v>452</v>
      </c>
      <c r="B31" s="78" t="s">
        <v>782</v>
      </c>
      <c r="C31" s="4" t="s">
        <v>29</v>
      </c>
      <c r="D31" s="5"/>
      <c r="E31" s="6" t="s">
        <v>74</v>
      </c>
      <c r="F31" s="7" t="s">
        <v>58</v>
      </c>
      <c r="G31" s="8">
        <v>55261</v>
      </c>
      <c r="H31" s="27">
        <v>0</v>
      </c>
    </row>
    <row r="32" spans="1:8">
      <c r="A32" s="1" t="s">
        <v>452</v>
      </c>
      <c r="B32" s="78" t="s">
        <v>783</v>
      </c>
      <c r="C32" s="4" t="s">
        <v>29</v>
      </c>
      <c r="D32" s="5"/>
      <c r="E32" s="6" t="s">
        <v>75</v>
      </c>
      <c r="F32" s="7" t="s">
        <v>9</v>
      </c>
      <c r="G32" s="8">
        <v>959105</v>
      </c>
      <c r="H32" s="27">
        <v>47000</v>
      </c>
    </row>
    <row r="33" spans="1:8">
      <c r="A33" s="1" t="s">
        <v>459</v>
      </c>
      <c r="B33" s="78" t="s">
        <v>689</v>
      </c>
      <c r="C33" s="4" t="s">
        <v>29</v>
      </c>
      <c r="D33" s="10"/>
      <c r="E33" s="11" t="s">
        <v>131</v>
      </c>
      <c r="F33" s="12" t="s">
        <v>9</v>
      </c>
      <c r="G33" s="8">
        <v>13942539</v>
      </c>
      <c r="H33" s="27">
        <v>1907622</v>
      </c>
    </row>
    <row r="34" spans="1:8">
      <c r="A34" s="1" t="s">
        <v>459</v>
      </c>
      <c r="B34" s="78" t="s">
        <v>689</v>
      </c>
      <c r="C34" s="4" t="s">
        <v>29</v>
      </c>
      <c r="D34" s="10" t="s">
        <v>3</v>
      </c>
      <c r="E34" s="11" t="s">
        <v>131</v>
      </c>
      <c r="F34" s="12" t="s">
        <v>9</v>
      </c>
      <c r="G34" s="8">
        <v>277363</v>
      </c>
      <c r="H34" s="27">
        <v>0</v>
      </c>
    </row>
    <row r="35" spans="1:8">
      <c r="A35" s="1" t="s">
        <v>459</v>
      </c>
      <c r="B35" s="78" t="s">
        <v>784</v>
      </c>
      <c r="C35" s="4" t="s">
        <v>29</v>
      </c>
      <c r="D35" s="10"/>
      <c r="E35" s="11" t="s">
        <v>132</v>
      </c>
      <c r="F35" s="12" t="s">
        <v>9</v>
      </c>
      <c r="G35" s="8">
        <v>150727</v>
      </c>
      <c r="H35" s="27">
        <v>150727</v>
      </c>
    </row>
    <row r="36" spans="1:8">
      <c r="A36" s="1" t="s">
        <v>459</v>
      </c>
      <c r="B36" s="78" t="s">
        <v>784</v>
      </c>
      <c r="C36" s="4" t="s">
        <v>29</v>
      </c>
      <c r="D36" s="10"/>
      <c r="E36" s="11" t="s">
        <v>132</v>
      </c>
      <c r="F36" s="12" t="s">
        <v>58</v>
      </c>
      <c r="G36" s="8">
        <v>603710</v>
      </c>
      <c r="H36" s="27">
        <v>0</v>
      </c>
    </row>
    <row r="37" spans="1:8">
      <c r="A37" s="1" t="s">
        <v>452</v>
      </c>
      <c r="B37" s="78" t="s">
        <v>785</v>
      </c>
      <c r="C37" s="4" t="s">
        <v>29</v>
      </c>
      <c r="D37" s="5"/>
      <c r="E37" s="6" t="s">
        <v>76</v>
      </c>
      <c r="F37" s="7" t="s">
        <v>9</v>
      </c>
      <c r="G37" s="8">
        <v>408338</v>
      </c>
      <c r="H37" s="27">
        <v>311929</v>
      </c>
    </row>
    <row r="38" spans="1:8">
      <c r="A38" s="1" t="s">
        <v>452</v>
      </c>
      <c r="B38" s="78" t="s">
        <v>786</v>
      </c>
      <c r="C38" s="4" t="s">
        <v>29</v>
      </c>
      <c r="D38" s="5"/>
      <c r="E38" s="6" t="s">
        <v>77</v>
      </c>
      <c r="F38" s="7" t="s">
        <v>58</v>
      </c>
      <c r="G38" s="8">
        <v>3471523</v>
      </c>
      <c r="H38" s="27">
        <v>0</v>
      </c>
    </row>
    <row r="39" spans="1:8">
      <c r="A39" s="1" t="s">
        <v>459</v>
      </c>
      <c r="B39" s="78" t="s">
        <v>694</v>
      </c>
      <c r="C39" s="4" t="s">
        <v>29</v>
      </c>
      <c r="D39" s="10"/>
      <c r="E39" s="11" t="s">
        <v>133</v>
      </c>
      <c r="F39" s="12" t="s">
        <v>9</v>
      </c>
      <c r="G39" s="8">
        <v>53305</v>
      </c>
      <c r="H39" s="27">
        <v>0</v>
      </c>
    </row>
    <row r="40" spans="1:8">
      <c r="A40" s="1" t="s">
        <v>459</v>
      </c>
      <c r="B40" s="78" t="s">
        <v>787</v>
      </c>
      <c r="C40" s="4" t="s">
        <v>29</v>
      </c>
      <c r="D40" s="10"/>
      <c r="E40" s="11" t="s">
        <v>134</v>
      </c>
      <c r="F40" s="12" t="s">
        <v>9</v>
      </c>
      <c r="G40" s="8">
        <v>87669</v>
      </c>
      <c r="H40" s="27">
        <v>58001</v>
      </c>
    </row>
    <row r="41" spans="1:8">
      <c r="A41" s="1" t="s">
        <v>459</v>
      </c>
      <c r="B41" s="78" t="s">
        <v>787</v>
      </c>
      <c r="C41" s="4" t="s">
        <v>29</v>
      </c>
      <c r="D41" s="10" t="s">
        <v>3</v>
      </c>
      <c r="E41" s="11" t="s">
        <v>134</v>
      </c>
      <c r="F41" s="12" t="s">
        <v>9</v>
      </c>
      <c r="G41" s="8">
        <v>37510</v>
      </c>
      <c r="H41" s="27">
        <v>0</v>
      </c>
    </row>
    <row r="42" spans="1:8">
      <c r="A42" s="1" t="s">
        <v>459</v>
      </c>
      <c r="B42" s="78" t="s">
        <v>625</v>
      </c>
      <c r="C42" s="4" t="s">
        <v>29</v>
      </c>
      <c r="D42" s="10"/>
      <c r="E42" s="11" t="s">
        <v>135</v>
      </c>
      <c r="F42" s="12" t="s">
        <v>9</v>
      </c>
      <c r="G42" s="8">
        <v>33938</v>
      </c>
      <c r="H42" s="27">
        <v>0</v>
      </c>
    </row>
    <row r="43" spans="1:8">
      <c r="A43" s="1" t="s">
        <v>452</v>
      </c>
      <c r="B43" s="78" t="s">
        <v>741</v>
      </c>
      <c r="C43" s="4" t="s">
        <v>29</v>
      </c>
      <c r="D43" s="5"/>
      <c r="E43" s="6" t="s">
        <v>78</v>
      </c>
      <c r="F43" s="7" t="s">
        <v>9</v>
      </c>
      <c r="G43" s="8">
        <v>126726</v>
      </c>
      <c r="H43" s="27">
        <v>126726</v>
      </c>
    </row>
    <row r="44" spans="1:8">
      <c r="A44" s="1" t="s">
        <v>452</v>
      </c>
      <c r="B44" s="78" t="s">
        <v>788</v>
      </c>
      <c r="C44" s="4" t="s">
        <v>29</v>
      </c>
      <c r="D44" s="5"/>
      <c r="E44" s="6" t="s">
        <v>79</v>
      </c>
      <c r="F44" s="7" t="s">
        <v>9</v>
      </c>
      <c r="G44" s="8">
        <v>1616431</v>
      </c>
      <c r="H44" s="27">
        <v>1537276</v>
      </c>
    </row>
    <row r="45" spans="1:8">
      <c r="A45" s="1" t="s">
        <v>452</v>
      </c>
      <c r="B45" s="78" t="s">
        <v>789</v>
      </c>
      <c r="C45" s="4" t="s">
        <v>29</v>
      </c>
      <c r="D45" s="5"/>
      <c r="E45" s="6" t="s">
        <v>80</v>
      </c>
      <c r="F45" s="7" t="s">
        <v>9</v>
      </c>
      <c r="G45" s="8">
        <v>128494</v>
      </c>
      <c r="H45" s="27">
        <v>0</v>
      </c>
    </row>
    <row r="46" spans="1:8">
      <c r="A46" s="1" t="s">
        <v>459</v>
      </c>
      <c r="B46" s="78" t="s">
        <v>614</v>
      </c>
      <c r="C46" s="4" t="s">
        <v>29</v>
      </c>
      <c r="D46" s="10"/>
      <c r="E46" s="11" t="s">
        <v>136</v>
      </c>
      <c r="F46" s="12" t="s">
        <v>9</v>
      </c>
      <c r="G46" s="8">
        <v>16223</v>
      </c>
      <c r="H46" s="27">
        <v>0</v>
      </c>
    </row>
    <row r="47" spans="1:8">
      <c r="A47" s="1" t="s">
        <v>452</v>
      </c>
      <c r="B47" s="78" t="s">
        <v>790</v>
      </c>
      <c r="C47" s="4" t="s">
        <v>29</v>
      </c>
      <c r="D47" s="5"/>
      <c r="E47" s="6" t="s">
        <v>81</v>
      </c>
      <c r="F47" s="7" t="s">
        <v>9</v>
      </c>
      <c r="G47" s="8">
        <v>8355</v>
      </c>
      <c r="H47" s="27">
        <v>0</v>
      </c>
    </row>
    <row r="48" spans="1:8">
      <c r="A48" s="1" t="s">
        <v>459</v>
      </c>
      <c r="B48" s="78" t="s">
        <v>790</v>
      </c>
      <c r="C48" s="4" t="s">
        <v>29</v>
      </c>
      <c r="D48" s="10" t="s">
        <v>3</v>
      </c>
      <c r="E48" s="11" t="s">
        <v>137</v>
      </c>
      <c r="F48" s="12" t="s">
        <v>9</v>
      </c>
      <c r="G48" s="8">
        <v>631358</v>
      </c>
      <c r="H48" s="27">
        <v>0</v>
      </c>
    </row>
    <row r="49" spans="1:8">
      <c r="A49" s="14" t="s">
        <v>463</v>
      </c>
      <c r="B49" s="79" t="s">
        <v>791</v>
      </c>
      <c r="C49" s="19" t="s">
        <v>29</v>
      </c>
      <c r="D49" s="10"/>
      <c r="E49" s="11" t="s">
        <v>339</v>
      </c>
      <c r="F49" s="12" t="s">
        <v>9</v>
      </c>
      <c r="G49" s="30">
        <v>1346105</v>
      </c>
      <c r="H49" s="27">
        <v>509081</v>
      </c>
    </row>
    <row r="50" spans="1:8">
      <c r="A50" s="14" t="s">
        <v>463</v>
      </c>
      <c r="B50" s="79" t="s">
        <v>791</v>
      </c>
      <c r="C50" s="19" t="s">
        <v>29</v>
      </c>
      <c r="D50" s="10"/>
      <c r="E50" s="11" t="s">
        <v>339</v>
      </c>
      <c r="F50" s="12" t="s">
        <v>22</v>
      </c>
      <c r="G50" s="30">
        <v>0</v>
      </c>
      <c r="H50" s="27">
        <v>0</v>
      </c>
    </row>
    <row r="51" spans="1:8">
      <c r="A51" s="1" t="s">
        <v>467</v>
      </c>
      <c r="B51" s="78" t="s">
        <v>792</v>
      </c>
      <c r="C51" s="4" t="s">
        <v>29</v>
      </c>
      <c r="D51" s="5"/>
      <c r="E51" s="13" t="s">
        <v>400</v>
      </c>
      <c r="F51" s="7" t="s">
        <v>9</v>
      </c>
      <c r="G51" s="8">
        <v>282187</v>
      </c>
      <c r="H51" s="27">
        <v>282187</v>
      </c>
    </row>
    <row r="52" spans="1:8">
      <c r="A52" s="14" t="s">
        <v>463</v>
      </c>
      <c r="B52" s="79" t="s">
        <v>793</v>
      </c>
      <c r="C52" s="19" t="s">
        <v>29</v>
      </c>
      <c r="D52" s="10"/>
      <c r="E52" s="11" t="s">
        <v>340</v>
      </c>
      <c r="F52" s="12" t="s">
        <v>9</v>
      </c>
      <c r="G52" s="30">
        <v>210706</v>
      </c>
      <c r="H52" s="27">
        <v>203720</v>
      </c>
    </row>
    <row r="53" spans="1:8">
      <c r="A53" s="14" t="s">
        <v>463</v>
      </c>
      <c r="B53" s="79" t="s">
        <v>794</v>
      </c>
      <c r="C53" s="19" t="s">
        <v>29</v>
      </c>
      <c r="D53" s="10"/>
      <c r="E53" s="11" t="s">
        <v>341</v>
      </c>
      <c r="F53" s="12" t="s">
        <v>9</v>
      </c>
      <c r="G53" s="30">
        <v>386559</v>
      </c>
      <c r="H53" s="27">
        <v>0</v>
      </c>
    </row>
    <row r="54" spans="1:8">
      <c r="A54" s="14" t="s">
        <v>463</v>
      </c>
      <c r="B54" s="79" t="s">
        <v>795</v>
      </c>
      <c r="C54" s="19" t="s">
        <v>29</v>
      </c>
      <c r="D54" s="10"/>
      <c r="E54" s="11" t="s">
        <v>342</v>
      </c>
      <c r="F54" s="12" t="s">
        <v>9</v>
      </c>
      <c r="G54" s="30">
        <v>979857</v>
      </c>
      <c r="H54" s="27">
        <v>942397</v>
      </c>
    </row>
    <row r="55" spans="1:8">
      <c r="A55" s="14" t="s">
        <v>463</v>
      </c>
      <c r="B55" s="79" t="s">
        <v>796</v>
      </c>
      <c r="C55" s="19" t="s">
        <v>29</v>
      </c>
      <c r="D55" s="10"/>
      <c r="E55" s="11" t="s">
        <v>343</v>
      </c>
      <c r="F55" s="12" t="s">
        <v>9</v>
      </c>
      <c r="G55" s="30">
        <v>365</v>
      </c>
      <c r="H55" s="27">
        <v>0</v>
      </c>
    </row>
    <row r="56" spans="1:8">
      <c r="A56" s="14" t="s">
        <v>463</v>
      </c>
      <c r="B56" s="78" t="s">
        <v>797</v>
      </c>
      <c r="C56" s="4" t="s">
        <v>29</v>
      </c>
      <c r="D56" s="5"/>
      <c r="E56" s="6" t="s">
        <v>303</v>
      </c>
      <c r="F56" s="7" t="s">
        <v>9</v>
      </c>
      <c r="G56" s="8">
        <v>5497</v>
      </c>
      <c r="H56" s="27">
        <v>0</v>
      </c>
    </row>
    <row r="57" spans="1:8">
      <c r="A57" s="14" t="s">
        <v>463</v>
      </c>
      <c r="B57" s="79" t="s">
        <v>798</v>
      </c>
      <c r="C57" s="19" t="s">
        <v>29</v>
      </c>
      <c r="D57" s="10"/>
      <c r="E57" s="11" t="s">
        <v>344</v>
      </c>
      <c r="F57" s="12" t="s">
        <v>9</v>
      </c>
      <c r="G57" s="30">
        <v>35741</v>
      </c>
      <c r="H57" s="27">
        <v>0</v>
      </c>
    </row>
    <row r="58" spans="1:8">
      <c r="A58" s="14" t="s">
        <v>463</v>
      </c>
      <c r="B58" s="79" t="s">
        <v>799</v>
      </c>
      <c r="C58" s="19" t="s">
        <v>29</v>
      </c>
      <c r="D58" s="10"/>
      <c r="E58" s="11" t="s">
        <v>345</v>
      </c>
      <c r="F58" s="12" t="s">
        <v>9</v>
      </c>
      <c r="G58" s="30">
        <v>73571</v>
      </c>
      <c r="H58" s="27">
        <v>0</v>
      </c>
    </row>
    <row r="59" spans="1:8">
      <c r="A59" s="14" t="s">
        <v>463</v>
      </c>
      <c r="B59" s="79" t="s">
        <v>800</v>
      </c>
      <c r="C59" s="19" t="s">
        <v>29</v>
      </c>
      <c r="D59" s="10"/>
      <c r="E59" s="11" t="s">
        <v>346</v>
      </c>
      <c r="F59" s="12" t="s">
        <v>9</v>
      </c>
      <c r="G59" s="30">
        <v>0</v>
      </c>
      <c r="H59" s="27">
        <v>0</v>
      </c>
    </row>
    <row r="60" spans="1:8">
      <c r="A60" s="14" t="s">
        <v>463</v>
      </c>
      <c r="B60" s="79" t="s">
        <v>801</v>
      </c>
      <c r="C60" s="19" t="s">
        <v>29</v>
      </c>
      <c r="D60" s="10"/>
      <c r="E60" s="11" t="s">
        <v>347</v>
      </c>
      <c r="F60" s="12" t="s">
        <v>9</v>
      </c>
      <c r="G60" s="30">
        <v>10297</v>
      </c>
      <c r="H60" s="27">
        <v>0</v>
      </c>
    </row>
    <row r="61" spans="1:8">
      <c r="A61" s="14" t="s">
        <v>463</v>
      </c>
      <c r="B61" s="79" t="s">
        <v>802</v>
      </c>
      <c r="C61" s="19" t="s">
        <v>29</v>
      </c>
      <c r="D61" s="10"/>
      <c r="E61" s="11" t="s">
        <v>348</v>
      </c>
      <c r="F61" s="12" t="s">
        <v>9</v>
      </c>
      <c r="G61" s="30">
        <v>71614</v>
      </c>
      <c r="H61" s="27">
        <v>70000</v>
      </c>
    </row>
    <row r="62" spans="1:8">
      <c r="A62" s="1" t="s">
        <v>456</v>
      </c>
      <c r="B62" s="78" t="s">
        <v>803</v>
      </c>
      <c r="C62" s="4" t="s">
        <v>29</v>
      </c>
      <c r="D62" s="5"/>
      <c r="E62" s="6" t="s">
        <v>44</v>
      </c>
      <c r="F62" s="7" t="s">
        <v>9</v>
      </c>
      <c r="G62" s="8">
        <v>88102</v>
      </c>
      <c r="H62" s="27">
        <v>0</v>
      </c>
    </row>
    <row r="63" spans="1:8">
      <c r="A63" s="1" t="s">
        <v>456</v>
      </c>
      <c r="B63" s="78" t="s">
        <v>804</v>
      </c>
      <c r="C63" s="4" t="s">
        <v>29</v>
      </c>
      <c r="D63" s="5"/>
      <c r="E63" s="6" t="s">
        <v>45</v>
      </c>
      <c r="F63" s="7" t="s">
        <v>9</v>
      </c>
      <c r="G63" s="8">
        <v>87544</v>
      </c>
      <c r="H63" s="27">
        <v>0</v>
      </c>
    </row>
    <row r="64" spans="1:8">
      <c r="A64" s="14" t="s">
        <v>463</v>
      </c>
      <c r="B64" s="78" t="s">
        <v>804</v>
      </c>
      <c r="C64" s="4" t="s">
        <v>29</v>
      </c>
      <c r="D64" s="5"/>
      <c r="E64" s="6" t="s">
        <v>45</v>
      </c>
      <c r="F64" s="7" t="s">
        <v>9</v>
      </c>
      <c r="G64" s="30">
        <v>140984</v>
      </c>
      <c r="H64" s="27">
        <v>0</v>
      </c>
    </row>
    <row r="65" spans="1:8">
      <c r="A65" s="1" t="s">
        <v>456</v>
      </c>
      <c r="B65" s="78" t="s">
        <v>805</v>
      </c>
      <c r="C65" s="4" t="s">
        <v>29</v>
      </c>
      <c r="D65" s="5"/>
      <c r="E65" s="6" t="s">
        <v>46</v>
      </c>
      <c r="F65" s="7" t="s">
        <v>9</v>
      </c>
      <c r="G65" s="8">
        <v>856876</v>
      </c>
      <c r="H65" s="27">
        <v>709732</v>
      </c>
    </row>
    <row r="66" spans="1:8">
      <c r="A66" s="14" t="s">
        <v>463</v>
      </c>
      <c r="B66" s="78" t="s">
        <v>805</v>
      </c>
      <c r="C66" s="4" t="s">
        <v>29</v>
      </c>
      <c r="D66" s="5"/>
      <c r="E66" s="15" t="s">
        <v>304</v>
      </c>
      <c r="F66" s="7" t="s">
        <v>9</v>
      </c>
      <c r="G66" s="8">
        <v>461961</v>
      </c>
      <c r="H66" s="27">
        <v>0</v>
      </c>
    </row>
    <row r="67" spans="1:8">
      <c r="A67" s="1" t="s">
        <v>459</v>
      </c>
      <c r="B67" s="78" t="s">
        <v>806</v>
      </c>
      <c r="C67" s="4" t="s">
        <v>29</v>
      </c>
      <c r="D67" s="10"/>
      <c r="E67" s="11" t="s">
        <v>138</v>
      </c>
      <c r="F67" s="12" t="s">
        <v>22</v>
      </c>
      <c r="G67" s="8">
        <v>181285</v>
      </c>
      <c r="H67" s="27">
        <v>0</v>
      </c>
    </row>
    <row r="68" spans="1:8">
      <c r="A68" s="1" t="s">
        <v>465</v>
      </c>
      <c r="B68" s="78" t="s">
        <v>807</v>
      </c>
      <c r="C68" s="4" t="s">
        <v>11</v>
      </c>
      <c r="D68" s="5"/>
      <c r="E68" s="6" t="s">
        <v>380</v>
      </c>
      <c r="F68" s="7" t="s">
        <v>9</v>
      </c>
      <c r="G68" s="8">
        <v>469416</v>
      </c>
      <c r="H68" s="27">
        <v>107600</v>
      </c>
    </row>
    <row r="69" spans="1:8">
      <c r="A69" s="1" t="s">
        <v>465</v>
      </c>
      <c r="B69" s="78" t="s">
        <v>808</v>
      </c>
      <c r="C69" s="4" t="s">
        <v>11</v>
      </c>
      <c r="D69" s="5"/>
      <c r="E69" s="6" t="s">
        <v>381</v>
      </c>
      <c r="F69" s="7" t="s">
        <v>9</v>
      </c>
      <c r="G69" s="8">
        <v>1081734</v>
      </c>
      <c r="H69" s="27">
        <v>98240</v>
      </c>
    </row>
    <row r="70" spans="1:8">
      <c r="A70" s="1" t="s">
        <v>450</v>
      </c>
      <c r="B70" s="78" t="s">
        <v>809</v>
      </c>
      <c r="C70" s="4" t="s">
        <v>11</v>
      </c>
      <c r="D70" s="5"/>
      <c r="E70" s="6" t="s">
        <v>12</v>
      </c>
      <c r="F70" s="7" t="s">
        <v>9</v>
      </c>
      <c r="G70" s="8">
        <v>142449</v>
      </c>
      <c r="H70" s="27">
        <v>0</v>
      </c>
    </row>
    <row r="71" spans="1:8">
      <c r="A71" s="1" t="s">
        <v>450</v>
      </c>
      <c r="B71" s="78" t="s">
        <v>809</v>
      </c>
      <c r="C71" s="4" t="s">
        <v>11</v>
      </c>
      <c r="D71" s="5"/>
      <c r="E71" s="6" t="s">
        <v>12</v>
      </c>
      <c r="F71" s="7" t="s">
        <v>9</v>
      </c>
      <c r="G71" s="8">
        <v>1190258</v>
      </c>
      <c r="H71" s="27">
        <v>0</v>
      </c>
    </row>
    <row r="72" spans="1:8">
      <c r="A72" s="1" t="s">
        <v>450</v>
      </c>
      <c r="B72" s="78" t="s">
        <v>810</v>
      </c>
      <c r="C72" s="4" t="s">
        <v>13</v>
      </c>
      <c r="D72" s="5"/>
      <c r="E72" s="6" t="s">
        <v>14</v>
      </c>
      <c r="F72" s="7" t="s">
        <v>9</v>
      </c>
      <c r="G72" s="8">
        <v>668782</v>
      </c>
      <c r="H72" s="27">
        <v>0</v>
      </c>
    </row>
    <row r="73" spans="1:8">
      <c r="A73" s="14" t="s">
        <v>462</v>
      </c>
      <c r="B73" s="78" t="s">
        <v>581</v>
      </c>
      <c r="C73" s="4" t="s">
        <v>13</v>
      </c>
      <c r="D73" s="5"/>
      <c r="E73" s="15" t="s">
        <v>300</v>
      </c>
      <c r="F73" s="7" t="s">
        <v>9</v>
      </c>
      <c r="G73" s="8">
        <v>851584</v>
      </c>
      <c r="H73" s="27">
        <v>0</v>
      </c>
    </row>
    <row r="74" spans="1:8" ht="22.8">
      <c r="A74" s="14" t="s">
        <v>463</v>
      </c>
      <c r="B74" s="78" t="s">
        <v>811</v>
      </c>
      <c r="C74" s="4" t="s">
        <v>13</v>
      </c>
      <c r="D74" s="5"/>
      <c r="E74" s="15" t="s">
        <v>305</v>
      </c>
      <c r="F74" s="7" t="s">
        <v>9</v>
      </c>
      <c r="G74" s="35">
        <v>15842</v>
      </c>
      <c r="H74" s="27">
        <v>0</v>
      </c>
    </row>
    <row r="75" spans="1:8" ht="22.8">
      <c r="A75" s="1" t="s">
        <v>466</v>
      </c>
      <c r="B75" s="78" t="s">
        <v>812</v>
      </c>
      <c r="C75" s="4" t="s">
        <v>13</v>
      </c>
      <c r="D75" s="5"/>
      <c r="E75" s="6" t="s">
        <v>398</v>
      </c>
      <c r="F75" s="7" t="s">
        <v>9</v>
      </c>
      <c r="G75" s="35">
        <v>387950</v>
      </c>
      <c r="H75" s="27">
        <v>0</v>
      </c>
    </row>
    <row r="76" spans="1:8">
      <c r="A76" s="14" t="s">
        <v>462</v>
      </c>
      <c r="B76" s="78" t="s">
        <v>587</v>
      </c>
      <c r="C76" s="4" t="s">
        <v>13</v>
      </c>
      <c r="D76" s="5"/>
      <c r="E76" s="13" t="s">
        <v>298</v>
      </c>
      <c r="F76" s="7" t="s">
        <v>9</v>
      </c>
      <c r="G76" s="8">
        <v>1398210</v>
      </c>
      <c r="H76" s="27">
        <v>0</v>
      </c>
    </row>
    <row r="77" spans="1:8">
      <c r="A77" s="14" t="s">
        <v>462</v>
      </c>
      <c r="B77" s="78" t="s">
        <v>584</v>
      </c>
      <c r="C77" s="4" t="s">
        <v>13</v>
      </c>
      <c r="D77" s="5"/>
      <c r="E77" s="13" t="s">
        <v>299</v>
      </c>
      <c r="F77" s="7" t="s">
        <v>9</v>
      </c>
      <c r="G77" s="8">
        <v>33875454</v>
      </c>
      <c r="H77" s="27">
        <v>0</v>
      </c>
    </row>
    <row r="78" spans="1:8">
      <c r="A78" s="1" t="s">
        <v>450</v>
      </c>
      <c r="B78" s="78" t="s">
        <v>813</v>
      </c>
      <c r="C78" s="4" t="s">
        <v>13</v>
      </c>
      <c r="D78" s="5"/>
      <c r="E78" s="6" t="s">
        <v>15</v>
      </c>
      <c r="F78" s="7" t="s">
        <v>9</v>
      </c>
      <c r="G78" s="8">
        <v>336871</v>
      </c>
      <c r="H78" s="27">
        <v>302523</v>
      </c>
    </row>
    <row r="79" spans="1:8" ht="22.8">
      <c r="A79" s="1" t="s">
        <v>450</v>
      </c>
      <c r="B79" s="78" t="s">
        <v>749</v>
      </c>
      <c r="C79" s="4" t="s">
        <v>23</v>
      </c>
      <c r="D79" s="5"/>
      <c r="E79" s="6" t="s">
        <v>24</v>
      </c>
      <c r="F79" s="7" t="s">
        <v>9</v>
      </c>
      <c r="G79" s="8">
        <v>8062682</v>
      </c>
      <c r="H79" s="27">
        <v>8062682</v>
      </c>
    </row>
    <row r="80" spans="1:8" ht="22.8">
      <c r="A80" s="1" t="s">
        <v>459</v>
      </c>
      <c r="B80" s="78" t="s">
        <v>635</v>
      </c>
      <c r="C80" s="4" t="s">
        <v>23</v>
      </c>
      <c r="D80" s="10"/>
      <c r="E80" s="11" t="s">
        <v>139</v>
      </c>
      <c r="F80" s="12" t="s">
        <v>9</v>
      </c>
      <c r="G80" s="8">
        <v>765855</v>
      </c>
      <c r="H80" s="27">
        <v>715664</v>
      </c>
    </row>
    <row r="81" spans="1:8" ht="22.8">
      <c r="A81" s="1" t="s">
        <v>459</v>
      </c>
      <c r="B81" s="78" t="s">
        <v>635</v>
      </c>
      <c r="C81" s="4" t="s">
        <v>23</v>
      </c>
      <c r="D81" s="10" t="s">
        <v>3</v>
      </c>
      <c r="E81" s="11" t="s">
        <v>139</v>
      </c>
      <c r="F81" s="12" t="s">
        <v>9</v>
      </c>
      <c r="G81" s="8">
        <v>86187</v>
      </c>
      <c r="H81" s="27">
        <v>-2</v>
      </c>
    </row>
    <row r="82" spans="1:8" ht="22.8">
      <c r="A82" s="1" t="s">
        <v>450</v>
      </c>
      <c r="B82" s="78" t="s">
        <v>814</v>
      </c>
      <c r="C82" s="4" t="s">
        <v>23</v>
      </c>
      <c r="D82" s="5"/>
      <c r="E82" s="6" t="s">
        <v>25</v>
      </c>
      <c r="F82" s="7" t="s">
        <v>9</v>
      </c>
      <c r="G82" s="8">
        <v>302939</v>
      </c>
      <c r="H82" s="27">
        <v>302939</v>
      </c>
    </row>
    <row r="83" spans="1:8" ht="22.8">
      <c r="A83" s="1" t="s">
        <v>459</v>
      </c>
      <c r="B83" s="78" t="s">
        <v>638</v>
      </c>
      <c r="C83" s="4" t="s">
        <v>23</v>
      </c>
      <c r="D83" s="10"/>
      <c r="E83" s="11" t="s">
        <v>140</v>
      </c>
      <c r="F83" s="12" t="s">
        <v>9</v>
      </c>
      <c r="G83" s="8">
        <v>480074</v>
      </c>
      <c r="H83" s="27">
        <v>441175</v>
      </c>
    </row>
    <row r="84" spans="1:8" ht="22.8">
      <c r="A84" s="1" t="s">
        <v>122</v>
      </c>
      <c r="B84" s="78" t="s">
        <v>815</v>
      </c>
      <c r="C84" s="4" t="s">
        <v>23</v>
      </c>
      <c r="D84" s="5"/>
      <c r="E84" s="6" t="s">
        <v>123</v>
      </c>
      <c r="F84" s="7" t="s">
        <v>9</v>
      </c>
      <c r="G84" s="8">
        <v>18745</v>
      </c>
      <c r="H84" s="27">
        <v>0</v>
      </c>
    </row>
    <row r="85" spans="1:8" ht="22.8">
      <c r="A85" s="1" t="s">
        <v>122</v>
      </c>
      <c r="B85" s="78" t="s">
        <v>815</v>
      </c>
      <c r="C85" s="4" t="s">
        <v>23</v>
      </c>
      <c r="D85" s="5"/>
      <c r="E85" s="6" t="s">
        <v>124</v>
      </c>
      <c r="F85" s="7" t="s">
        <v>9</v>
      </c>
      <c r="G85" s="8">
        <v>97249</v>
      </c>
      <c r="H85" s="27">
        <v>0</v>
      </c>
    </row>
    <row r="86" spans="1:8">
      <c r="A86" s="14" t="s">
        <v>463</v>
      </c>
      <c r="B86" s="78" t="s">
        <v>816</v>
      </c>
      <c r="C86" s="4" t="s">
        <v>26</v>
      </c>
      <c r="D86" s="5"/>
      <c r="E86" s="6" t="s">
        <v>331</v>
      </c>
      <c r="F86" s="7" t="s">
        <v>9</v>
      </c>
      <c r="G86" s="30">
        <v>3839763</v>
      </c>
      <c r="H86" s="27">
        <v>0</v>
      </c>
    </row>
    <row r="87" spans="1:8">
      <c r="A87" s="14" t="s">
        <v>463</v>
      </c>
      <c r="B87" s="78" t="s">
        <v>817</v>
      </c>
      <c r="C87" s="4" t="s">
        <v>26</v>
      </c>
      <c r="D87" s="5"/>
      <c r="E87" s="15" t="s">
        <v>306</v>
      </c>
      <c r="F87" s="7" t="s">
        <v>9</v>
      </c>
      <c r="G87" s="8">
        <v>98505</v>
      </c>
      <c r="H87" s="27">
        <v>14114</v>
      </c>
    </row>
    <row r="88" spans="1:8">
      <c r="A88" s="14" t="s">
        <v>463</v>
      </c>
      <c r="B88" s="78" t="s">
        <v>818</v>
      </c>
      <c r="C88" s="4" t="s">
        <v>26</v>
      </c>
      <c r="D88" s="5"/>
      <c r="E88" s="6" t="s">
        <v>332</v>
      </c>
      <c r="F88" s="7" t="s">
        <v>9</v>
      </c>
      <c r="G88" s="30">
        <v>5891370</v>
      </c>
      <c r="H88" s="27">
        <v>125704</v>
      </c>
    </row>
    <row r="89" spans="1:8">
      <c r="A89" s="14" t="s">
        <v>463</v>
      </c>
      <c r="B89" s="78" t="s">
        <v>819</v>
      </c>
      <c r="C89" s="4" t="s">
        <v>26</v>
      </c>
      <c r="D89" s="5"/>
      <c r="E89" s="6" t="s">
        <v>333</v>
      </c>
      <c r="F89" s="7" t="s">
        <v>9</v>
      </c>
      <c r="G89" s="30">
        <v>28422</v>
      </c>
      <c r="H89" s="27">
        <v>0</v>
      </c>
    </row>
    <row r="90" spans="1:8">
      <c r="A90" s="14" t="s">
        <v>463</v>
      </c>
      <c r="B90" s="78" t="s">
        <v>820</v>
      </c>
      <c r="C90" s="4" t="s">
        <v>26</v>
      </c>
      <c r="D90" s="5"/>
      <c r="E90" s="6" t="s">
        <v>334</v>
      </c>
      <c r="F90" s="7" t="s">
        <v>9</v>
      </c>
      <c r="G90" s="30">
        <v>58917</v>
      </c>
      <c r="H90" s="27">
        <v>47242</v>
      </c>
    </row>
    <row r="91" spans="1:8">
      <c r="A91" s="14" t="s">
        <v>463</v>
      </c>
      <c r="B91" s="78" t="s">
        <v>821</v>
      </c>
      <c r="C91" s="4" t="s">
        <v>26</v>
      </c>
      <c r="D91" s="5"/>
      <c r="E91" s="6" t="s">
        <v>335</v>
      </c>
      <c r="F91" s="7" t="s">
        <v>9</v>
      </c>
      <c r="G91" s="30">
        <v>58864</v>
      </c>
      <c r="H91" s="27">
        <v>58864</v>
      </c>
    </row>
    <row r="92" spans="1:8">
      <c r="A92" s="14" t="s">
        <v>463</v>
      </c>
      <c r="B92" s="78" t="s">
        <v>822</v>
      </c>
      <c r="C92" s="4" t="s">
        <v>26</v>
      </c>
      <c r="D92" s="5"/>
      <c r="E92" s="15" t="s">
        <v>336</v>
      </c>
      <c r="F92" s="7" t="s">
        <v>9</v>
      </c>
      <c r="G92" s="30">
        <v>29308</v>
      </c>
      <c r="H92" s="27">
        <v>0</v>
      </c>
    </row>
    <row r="93" spans="1:8">
      <c r="A93" s="14" t="s">
        <v>463</v>
      </c>
      <c r="B93" s="78" t="s">
        <v>823</v>
      </c>
      <c r="C93" s="4" t="s">
        <v>26</v>
      </c>
      <c r="D93" s="5"/>
      <c r="E93" s="6" t="s">
        <v>337</v>
      </c>
      <c r="F93" s="7" t="s">
        <v>9</v>
      </c>
      <c r="G93" s="30">
        <v>702837</v>
      </c>
      <c r="H93" s="27">
        <v>178427</v>
      </c>
    </row>
    <row r="94" spans="1:8" ht="22.8">
      <c r="A94" s="14" t="s">
        <v>463</v>
      </c>
      <c r="B94" s="78" t="s">
        <v>824</v>
      </c>
      <c r="C94" s="4" t="s">
        <v>26</v>
      </c>
      <c r="D94" s="5"/>
      <c r="E94" s="6" t="s">
        <v>338</v>
      </c>
      <c r="F94" s="7" t="s">
        <v>9</v>
      </c>
      <c r="G94" s="30">
        <v>42895</v>
      </c>
      <c r="H94" s="27">
        <v>0</v>
      </c>
    </row>
    <row r="95" spans="1:8">
      <c r="A95" s="14" t="s">
        <v>463</v>
      </c>
      <c r="B95" s="78" t="s">
        <v>825</v>
      </c>
      <c r="C95" s="4" t="s">
        <v>26</v>
      </c>
      <c r="D95" s="5"/>
      <c r="E95" s="15" t="s">
        <v>307</v>
      </c>
      <c r="F95" s="7" t="s">
        <v>9</v>
      </c>
      <c r="G95" s="8">
        <v>6386</v>
      </c>
      <c r="H95" s="27">
        <v>0</v>
      </c>
    </row>
    <row r="96" spans="1:8">
      <c r="A96" s="14" t="s">
        <v>463</v>
      </c>
      <c r="B96" s="78" t="s">
        <v>826</v>
      </c>
      <c r="C96" s="4" t="s">
        <v>26</v>
      </c>
      <c r="D96" s="5"/>
      <c r="E96" s="15" t="s">
        <v>308</v>
      </c>
      <c r="F96" s="7" t="s">
        <v>9</v>
      </c>
      <c r="G96" s="8">
        <v>14610</v>
      </c>
      <c r="H96" s="27">
        <v>0</v>
      </c>
    </row>
    <row r="97" spans="1:8">
      <c r="A97" s="14" t="s">
        <v>463</v>
      </c>
      <c r="B97" s="78" t="s">
        <v>827</v>
      </c>
      <c r="C97" s="4" t="s">
        <v>26</v>
      </c>
      <c r="D97" s="5"/>
      <c r="E97" s="15" t="s">
        <v>309</v>
      </c>
      <c r="F97" s="7" t="s">
        <v>9</v>
      </c>
      <c r="G97" s="8">
        <v>144488</v>
      </c>
      <c r="H97" s="27">
        <v>55915</v>
      </c>
    </row>
    <row r="98" spans="1:8">
      <c r="A98" s="14" t="s">
        <v>463</v>
      </c>
      <c r="B98" s="78" t="s">
        <v>828</v>
      </c>
      <c r="C98" s="4" t="s">
        <v>26</v>
      </c>
      <c r="D98" s="5"/>
      <c r="E98" s="6" t="s">
        <v>310</v>
      </c>
      <c r="F98" s="7" t="s">
        <v>9</v>
      </c>
      <c r="G98" s="8">
        <v>12541</v>
      </c>
      <c r="H98" s="27">
        <v>0</v>
      </c>
    </row>
    <row r="99" spans="1:8">
      <c r="A99" s="1" t="s">
        <v>450</v>
      </c>
      <c r="B99" s="78" t="s">
        <v>592</v>
      </c>
      <c r="C99" s="4" t="s">
        <v>26</v>
      </c>
      <c r="D99" s="5"/>
      <c r="E99" s="6" t="s">
        <v>27</v>
      </c>
      <c r="F99" s="7" t="s">
        <v>9</v>
      </c>
      <c r="G99" s="27">
        <v>20523</v>
      </c>
      <c r="H99" s="27">
        <v>20523</v>
      </c>
    </row>
    <row r="100" spans="1:8">
      <c r="A100" s="14" t="s">
        <v>463</v>
      </c>
      <c r="B100" s="79" t="s">
        <v>702</v>
      </c>
      <c r="C100" s="19" t="s">
        <v>26</v>
      </c>
      <c r="D100" s="10"/>
      <c r="E100" s="20" t="s">
        <v>349</v>
      </c>
      <c r="F100" s="12" t="s">
        <v>9</v>
      </c>
      <c r="G100" s="31">
        <v>763138</v>
      </c>
      <c r="H100" s="27">
        <v>113895</v>
      </c>
    </row>
    <row r="101" spans="1:8">
      <c r="A101" s="1" t="s">
        <v>457</v>
      </c>
      <c r="B101" s="78" t="s">
        <v>829</v>
      </c>
      <c r="C101" s="19" t="s">
        <v>26</v>
      </c>
      <c r="D101" s="5"/>
      <c r="E101" s="6" t="s">
        <v>60</v>
      </c>
      <c r="F101" s="7" t="s">
        <v>9</v>
      </c>
      <c r="G101" s="8">
        <v>65827</v>
      </c>
      <c r="H101" s="27">
        <v>0</v>
      </c>
    </row>
    <row r="102" spans="1:8">
      <c r="A102" s="1" t="s">
        <v>458</v>
      </c>
      <c r="B102" s="78" t="s">
        <v>830</v>
      </c>
      <c r="C102" s="4" t="s">
        <v>53</v>
      </c>
      <c r="D102" s="5"/>
      <c r="E102" s="6" t="s">
        <v>61</v>
      </c>
      <c r="F102" s="7" t="s">
        <v>9</v>
      </c>
      <c r="G102" s="8">
        <v>471960</v>
      </c>
      <c r="H102" s="27">
        <v>457507</v>
      </c>
    </row>
    <row r="103" spans="1:8">
      <c r="A103" s="1" t="s">
        <v>464</v>
      </c>
      <c r="B103" s="78" t="s">
        <v>831</v>
      </c>
      <c r="C103" s="4" t="s">
        <v>53</v>
      </c>
      <c r="D103" s="5" t="s">
        <v>3</v>
      </c>
      <c r="E103" s="13" t="s">
        <v>352</v>
      </c>
      <c r="F103" s="7" t="s">
        <v>9</v>
      </c>
      <c r="G103" s="30">
        <v>129436</v>
      </c>
      <c r="H103" s="27">
        <v>0</v>
      </c>
    </row>
    <row r="104" spans="1:8">
      <c r="A104" s="1" t="s">
        <v>459</v>
      </c>
      <c r="B104" s="78" t="s">
        <v>662</v>
      </c>
      <c r="C104" s="4" t="s">
        <v>53</v>
      </c>
      <c r="D104" s="10"/>
      <c r="E104" s="11" t="s">
        <v>141</v>
      </c>
      <c r="F104" s="12" t="s">
        <v>9</v>
      </c>
      <c r="G104" s="8">
        <v>367637</v>
      </c>
      <c r="H104" s="27">
        <v>93549</v>
      </c>
    </row>
    <row r="105" spans="1:8">
      <c r="A105" s="1" t="s">
        <v>52</v>
      </c>
      <c r="B105" s="78" t="s">
        <v>619</v>
      </c>
      <c r="C105" s="4" t="s">
        <v>53</v>
      </c>
      <c r="D105" s="5"/>
      <c r="E105" s="6" t="s">
        <v>54</v>
      </c>
      <c r="F105" s="7" t="s">
        <v>9</v>
      </c>
      <c r="G105" s="8">
        <v>414279</v>
      </c>
      <c r="H105" s="27">
        <v>15861</v>
      </c>
    </row>
    <row r="106" spans="1:8" ht="22.8">
      <c r="A106" s="1" t="s">
        <v>464</v>
      </c>
      <c r="B106" s="78" t="s">
        <v>832</v>
      </c>
      <c r="C106" s="4" t="s">
        <v>53</v>
      </c>
      <c r="D106" s="5"/>
      <c r="E106" s="21" t="s">
        <v>353</v>
      </c>
      <c r="F106" s="7" t="s">
        <v>9</v>
      </c>
      <c r="G106" s="8">
        <v>145313</v>
      </c>
      <c r="H106" s="27">
        <v>0</v>
      </c>
    </row>
    <row r="107" spans="1:8">
      <c r="A107" s="1" t="s">
        <v>464</v>
      </c>
      <c r="B107" s="78" t="s">
        <v>833</v>
      </c>
      <c r="C107" s="4" t="s">
        <v>53</v>
      </c>
      <c r="D107" s="5"/>
      <c r="E107" s="21" t="s">
        <v>354</v>
      </c>
      <c r="F107" s="7" t="s">
        <v>9</v>
      </c>
      <c r="G107" s="8">
        <v>35249</v>
      </c>
      <c r="H107" s="27">
        <v>0</v>
      </c>
    </row>
    <row r="108" spans="1:8">
      <c r="A108" s="1" t="s">
        <v>458</v>
      </c>
      <c r="B108" s="78" t="s">
        <v>834</v>
      </c>
      <c r="C108" s="4" t="s">
        <v>53</v>
      </c>
      <c r="D108" s="5"/>
      <c r="E108" s="6" t="s">
        <v>62</v>
      </c>
      <c r="F108" s="7" t="s">
        <v>9</v>
      </c>
      <c r="G108" s="8">
        <v>2658533</v>
      </c>
      <c r="H108" s="27">
        <v>2434007</v>
      </c>
    </row>
    <row r="109" spans="1:8">
      <c r="A109" s="1" t="s">
        <v>458</v>
      </c>
      <c r="B109" s="78" t="s">
        <v>835</v>
      </c>
      <c r="C109" s="4" t="s">
        <v>53</v>
      </c>
      <c r="D109" s="5"/>
      <c r="E109" s="6" t="s">
        <v>63</v>
      </c>
      <c r="F109" s="7" t="s">
        <v>9</v>
      </c>
      <c r="G109" s="8">
        <v>356412</v>
      </c>
      <c r="H109" s="27">
        <v>0</v>
      </c>
    </row>
    <row r="110" spans="1:8">
      <c r="A110" s="1" t="s">
        <v>464</v>
      </c>
      <c r="B110" s="78" t="s">
        <v>836</v>
      </c>
      <c r="C110" s="4" t="s">
        <v>53</v>
      </c>
      <c r="D110" s="5"/>
      <c r="E110" s="13" t="s">
        <v>355</v>
      </c>
      <c r="F110" s="7" t="s">
        <v>9</v>
      </c>
      <c r="G110" s="8">
        <v>39820</v>
      </c>
      <c r="H110" s="27">
        <v>0</v>
      </c>
    </row>
    <row r="111" spans="1:8">
      <c r="A111" s="1" t="s">
        <v>460</v>
      </c>
      <c r="B111" s="78" t="s">
        <v>724</v>
      </c>
      <c r="C111" s="4" t="s">
        <v>53</v>
      </c>
      <c r="D111" s="5"/>
      <c r="E111" s="6" t="s">
        <v>277</v>
      </c>
      <c r="F111" s="7" t="s">
        <v>9</v>
      </c>
      <c r="G111" s="8">
        <v>505845</v>
      </c>
      <c r="H111" s="27">
        <v>0</v>
      </c>
    </row>
    <row r="112" spans="1:8">
      <c r="A112" s="1" t="s">
        <v>458</v>
      </c>
      <c r="B112" s="78" t="s">
        <v>837</v>
      </c>
      <c r="C112" s="4" t="s">
        <v>53</v>
      </c>
      <c r="D112" s="5"/>
      <c r="E112" s="6" t="s">
        <v>64</v>
      </c>
      <c r="F112" s="7" t="s">
        <v>9</v>
      </c>
      <c r="G112" s="8">
        <v>901789</v>
      </c>
      <c r="H112" s="27">
        <v>641560</v>
      </c>
    </row>
    <row r="113" spans="1:8" ht="22.8">
      <c r="A113" s="1" t="s">
        <v>458</v>
      </c>
      <c r="B113" s="78" t="s">
        <v>838</v>
      </c>
      <c r="C113" s="4" t="s">
        <v>53</v>
      </c>
      <c r="D113" s="5"/>
      <c r="E113" s="6" t="s">
        <v>65</v>
      </c>
      <c r="F113" s="7" t="s">
        <v>9</v>
      </c>
      <c r="G113" s="8">
        <v>342454</v>
      </c>
      <c r="H113" s="27">
        <v>281546</v>
      </c>
    </row>
    <row r="114" spans="1:8" ht="22.8">
      <c r="A114" s="1" t="s">
        <v>464</v>
      </c>
      <c r="B114" s="78" t="s">
        <v>839</v>
      </c>
      <c r="C114" s="4" t="s">
        <v>53</v>
      </c>
      <c r="D114" s="5"/>
      <c r="E114" s="6" t="s">
        <v>356</v>
      </c>
      <c r="F114" s="7" t="s">
        <v>9</v>
      </c>
      <c r="G114" s="8">
        <v>158879</v>
      </c>
      <c r="H114" s="27">
        <v>0</v>
      </c>
    </row>
    <row r="115" spans="1:8">
      <c r="A115" s="1" t="s">
        <v>464</v>
      </c>
      <c r="B115" s="78" t="s">
        <v>840</v>
      </c>
      <c r="C115" s="4" t="s">
        <v>53</v>
      </c>
      <c r="D115" s="5"/>
      <c r="E115" s="6" t="s">
        <v>357</v>
      </c>
      <c r="F115" s="7" t="s">
        <v>9</v>
      </c>
      <c r="G115" s="8">
        <v>1024669</v>
      </c>
      <c r="H115" s="27">
        <v>0</v>
      </c>
    </row>
    <row r="116" spans="1:8">
      <c r="A116" s="1" t="s">
        <v>459</v>
      </c>
      <c r="B116" s="78" t="s">
        <v>665</v>
      </c>
      <c r="C116" s="4" t="s">
        <v>53</v>
      </c>
      <c r="D116" s="10"/>
      <c r="E116" s="11" t="s">
        <v>142</v>
      </c>
      <c r="F116" s="12" t="s">
        <v>9</v>
      </c>
      <c r="G116" s="8">
        <v>116440</v>
      </c>
      <c r="H116" s="27">
        <v>116440</v>
      </c>
    </row>
    <row r="117" spans="1:8">
      <c r="A117" s="1" t="s">
        <v>459</v>
      </c>
      <c r="B117" s="78" t="s">
        <v>841</v>
      </c>
      <c r="C117" s="4" t="s">
        <v>53</v>
      </c>
      <c r="D117" s="10"/>
      <c r="E117" s="11" t="s">
        <v>143</v>
      </c>
      <c r="F117" s="12" t="s">
        <v>9</v>
      </c>
      <c r="G117" s="8">
        <v>16715</v>
      </c>
      <c r="H117" s="27">
        <v>0</v>
      </c>
    </row>
    <row r="118" spans="1:8">
      <c r="A118" s="1" t="s">
        <v>460</v>
      </c>
      <c r="B118" s="78" t="s">
        <v>727</v>
      </c>
      <c r="C118" s="4" t="s">
        <v>53</v>
      </c>
      <c r="D118" s="5"/>
      <c r="E118" s="6" t="s">
        <v>278</v>
      </c>
      <c r="F118" s="7" t="s">
        <v>9</v>
      </c>
      <c r="G118" s="8">
        <v>60047</v>
      </c>
      <c r="H118" s="27">
        <v>0</v>
      </c>
    </row>
    <row r="119" spans="1:8">
      <c r="A119" s="1" t="s">
        <v>464</v>
      </c>
      <c r="B119" s="78" t="s">
        <v>727</v>
      </c>
      <c r="C119" s="4" t="s">
        <v>53</v>
      </c>
      <c r="D119" s="5"/>
      <c r="E119" s="6" t="s">
        <v>358</v>
      </c>
      <c r="F119" s="7" t="s">
        <v>9</v>
      </c>
      <c r="G119" s="8">
        <v>433491</v>
      </c>
      <c r="H119" s="27">
        <v>36844</v>
      </c>
    </row>
    <row r="120" spans="1:8">
      <c r="A120" s="1" t="s">
        <v>464</v>
      </c>
      <c r="B120" s="78" t="s">
        <v>842</v>
      </c>
      <c r="C120" s="4" t="s">
        <v>53</v>
      </c>
      <c r="D120" s="5"/>
      <c r="E120" s="6" t="s">
        <v>359</v>
      </c>
      <c r="F120" s="7" t="s">
        <v>9</v>
      </c>
      <c r="G120" s="8">
        <v>347195</v>
      </c>
      <c r="H120" s="27">
        <v>0</v>
      </c>
    </row>
    <row r="121" spans="1:8">
      <c r="A121" s="1" t="s">
        <v>464</v>
      </c>
      <c r="B121" s="78" t="s">
        <v>843</v>
      </c>
      <c r="C121" s="4" t="s">
        <v>53</v>
      </c>
      <c r="D121" s="5"/>
      <c r="E121" s="13" t="s">
        <v>360</v>
      </c>
      <c r="F121" s="7" t="s">
        <v>9</v>
      </c>
      <c r="G121" s="8">
        <v>255852</v>
      </c>
      <c r="H121" s="27">
        <v>0</v>
      </c>
    </row>
    <row r="122" spans="1:8">
      <c r="A122" s="1" t="s">
        <v>464</v>
      </c>
      <c r="B122" s="78" t="s">
        <v>844</v>
      </c>
      <c r="C122" s="4" t="s">
        <v>53</v>
      </c>
      <c r="D122" s="5"/>
      <c r="E122" s="6" t="s">
        <v>361</v>
      </c>
      <c r="F122" s="7" t="s">
        <v>9</v>
      </c>
      <c r="G122" s="8">
        <v>175000</v>
      </c>
      <c r="H122" s="27">
        <v>0</v>
      </c>
    </row>
    <row r="123" spans="1:8">
      <c r="A123" s="1" t="s">
        <v>464</v>
      </c>
      <c r="B123" s="78" t="s">
        <v>845</v>
      </c>
      <c r="C123" s="4" t="s">
        <v>53</v>
      </c>
      <c r="D123" s="5"/>
      <c r="E123" s="6" t="s">
        <v>362</v>
      </c>
      <c r="F123" s="7" t="s">
        <v>9</v>
      </c>
      <c r="G123" s="8">
        <v>109486</v>
      </c>
      <c r="H123" s="27">
        <v>71475</v>
      </c>
    </row>
    <row r="124" spans="1:8">
      <c r="A124" s="1" t="s">
        <v>459</v>
      </c>
      <c r="B124" s="78" t="s">
        <v>846</v>
      </c>
      <c r="C124" s="4" t="s">
        <v>53</v>
      </c>
      <c r="D124" s="10"/>
      <c r="E124" s="11" t="s">
        <v>144</v>
      </c>
      <c r="F124" s="12" t="s">
        <v>22</v>
      </c>
      <c r="G124" s="8">
        <v>134745</v>
      </c>
      <c r="H124" s="27">
        <v>0</v>
      </c>
    </row>
    <row r="125" spans="1:8">
      <c r="A125" s="1" t="s">
        <v>459</v>
      </c>
      <c r="B125" s="78" t="s">
        <v>846</v>
      </c>
      <c r="C125" s="4" t="s">
        <v>53</v>
      </c>
      <c r="D125" s="10"/>
      <c r="E125" s="11" t="s">
        <v>145</v>
      </c>
      <c r="F125" s="12" t="s">
        <v>9</v>
      </c>
      <c r="G125" s="8">
        <v>24712</v>
      </c>
      <c r="H125" s="27">
        <v>0</v>
      </c>
    </row>
    <row r="126" spans="1:8">
      <c r="A126" s="1" t="s">
        <v>459</v>
      </c>
      <c r="B126" s="78" t="s">
        <v>847</v>
      </c>
      <c r="C126" s="4" t="s">
        <v>53</v>
      </c>
      <c r="D126" s="10"/>
      <c r="E126" s="11" t="s">
        <v>146</v>
      </c>
      <c r="F126" s="12" t="s">
        <v>9</v>
      </c>
      <c r="G126" s="8">
        <v>206305</v>
      </c>
      <c r="H126" s="27">
        <v>0</v>
      </c>
    </row>
    <row r="127" spans="1:8">
      <c r="A127" s="1" t="s">
        <v>464</v>
      </c>
      <c r="B127" s="78" t="s">
        <v>848</v>
      </c>
      <c r="C127" s="4" t="s">
        <v>53</v>
      </c>
      <c r="D127" s="5"/>
      <c r="E127" s="6" t="s">
        <v>363</v>
      </c>
      <c r="F127" s="7" t="s">
        <v>9</v>
      </c>
      <c r="G127" s="8">
        <v>215274</v>
      </c>
      <c r="H127" s="27">
        <v>207127</v>
      </c>
    </row>
    <row r="128" spans="1:8">
      <c r="A128" s="1" t="s">
        <v>460</v>
      </c>
      <c r="B128" s="78" t="s">
        <v>719</v>
      </c>
      <c r="C128" s="4" t="s">
        <v>53</v>
      </c>
      <c r="D128" s="5"/>
      <c r="E128" s="6" t="s">
        <v>279</v>
      </c>
      <c r="F128" s="7" t="s">
        <v>9</v>
      </c>
      <c r="G128" s="8">
        <v>260943</v>
      </c>
      <c r="H128" s="27">
        <v>0</v>
      </c>
    </row>
    <row r="129" spans="1:8">
      <c r="A129" s="1" t="s">
        <v>464</v>
      </c>
      <c r="B129" s="78" t="s">
        <v>849</v>
      </c>
      <c r="C129" s="4" t="s">
        <v>53</v>
      </c>
      <c r="D129" s="5"/>
      <c r="E129" s="6" t="s">
        <v>364</v>
      </c>
      <c r="F129" s="7" t="s">
        <v>9</v>
      </c>
      <c r="G129" s="8">
        <v>84645</v>
      </c>
      <c r="H129" s="27">
        <v>0</v>
      </c>
    </row>
    <row r="130" spans="1:8">
      <c r="A130" s="1" t="s">
        <v>464</v>
      </c>
      <c r="B130" s="78" t="s">
        <v>743</v>
      </c>
      <c r="C130" s="4" t="s">
        <v>53</v>
      </c>
      <c r="D130" s="5"/>
      <c r="E130" s="6" t="s">
        <v>365</v>
      </c>
      <c r="F130" s="7" t="s">
        <v>9</v>
      </c>
      <c r="G130" s="8">
        <v>54164</v>
      </c>
      <c r="H130" s="27">
        <v>0</v>
      </c>
    </row>
    <row r="131" spans="1:8">
      <c r="A131" s="1" t="s">
        <v>464</v>
      </c>
      <c r="B131" s="78" t="s">
        <v>850</v>
      </c>
      <c r="C131" s="4" t="s">
        <v>53</v>
      </c>
      <c r="D131" s="5"/>
      <c r="E131" s="6" t="s">
        <v>366</v>
      </c>
      <c r="F131" s="7" t="s">
        <v>9</v>
      </c>
      <c r="G131" s="8">
        <v>8428</v>
      </c>
      <c r="H131" s="27">
        <v>0</v>
      </c>
    </row>
    <row r="132" spans="1:8">
      <c r="A132" s="1" t="s">
        <v>468</v>
      </c>
      <c r="B132" s="78" t="s">
        <v>850</v>
      </c>
      <c r="C132" s="4" t="s">
        <v>53</v>
      </c>
      <c r="D132" s="5"/>
      <c r="E132" s="6" t="s">
        <v>401</v>
      </c>
      <c r="F132" s="7" t="s">
        <v>9</v>
      </c>
      <c r="G132" s="8">
        <v>23375</v>
      </c>
      <c r="H132" s="27">
        <v>0</v>
      </c>
    </row>
    <row r="133" spans="1:8">
      <c r="A133" s="1" t="s">
        <v>147</v>
      </c>
      <c r="B133" s="78" t="s">
        <v>851</v>
      </c>
      <c r="C133" s="4" t="s">
        <v>147</v>
      </c>
      <c r="D133" s="5"/>
      <c r="E133" s="6" t="s">
        <v>281</v>
      </c>
      <c r="F133" s="7" t="s">
        <v>9</v>
      </c>
      <c r="G133" s="8">
        <v>839708</v>
      </c>
      <c r="H133" s="27">
        <v>0</v>
      </c>
    </row>
    <row r="134" spans="1:8">
      <c r="A134" s="1" t="s">
        <v>147</v>
      </c>
      <c r="B134" s="78" t="s">
        <v>852</v>
      </c>
      <c r="C134" s="4" t="s">
        <v>147</v>
      </c>
      <c r="D134" s="5"/>
      <c r="E134" s="6" t="s">
        <v>282</v>
      </c>
      <c r="F134" s="7" t="s">
        <v>9</v>
      </c>
      <c r="G134" s="8">
        <v>45057</v>
      </c>
      <c r="H134" s="27">
        <v>0</v>
      </c>
    </row>
    <row r="135" spans="1:8">
      <c r="A135" s="1" t="s">
        <v>147</v>
      </c>
      <c r="B135" s="78" t="s">
        <v>853</v>
      </c>
      <c r="C135" s="4" t="s">
        <v>147</v>
      </c>
      <c r="D135" s="5"/>
      <c r="E135" s="6" t="s">
        <v>283</v>
      </c>
      <c r="F135" s="7" t="s">
        <v>9</v>
      </c>
      <c r="G135" s="8">
        <v>3130939</v>
      </c>
      <c r="H135" s="27">
        <v>0</v>
      </c>
    </row>
    <row r="136" spans="1:8">
      <c r="A136" s="1" t="s">
        <v>147</v>
      </c>
      <c r="B136" s="78" t="s">
        <v>854</v>
      </c>
      <c r="C136" s="4" t="s">
        <v>147</v>
      </c>
      <c r="D136" s="5"/>
      <c r="E136" s="6" t="s">
        <v>284</v>
      </c>
      <c r="F136" s="7" t="s">
        <v>9</v>
      </c>
      <c r="G136" s="27">
        <v>73919079</v>
      </c>
      <c r="H136" s="27">
        <v>0</v>
      </c>
    </row>
    <row r="137" spans="1:8">
      <c r="A137" s="1" t="s">
        <v>459</v>
      </c>
      <c r="B137" s="78" t="s">
        <v>855</v>
      </c>
      <c r="C137" s="4" t="s">
        <v>147</v>
      </c>
      <c r="D137" s="10"/>
      <c r="E137" s="11" t="s">
        <v>148</v>
      </c>
      <c r="F137" s="12" t="s">
        <v>9</v>
      </c>
      <c r="G137" s="8">
        <v>339302</v>
      </c>
      <c r="H137" s="27">
        <v>318820</v>
      </c>
    </row>
    <row r="138" spans="1:8">
      <c r="A138" s="1" t="s">
        <v>147</v>
      </c>
      <c r="B138" s="78" t="s">
        <v>856</v>
      </c>
      <c r="C138" s="4" t="s">
        <v>147</v>
      </c>
      <c r="D138" s="5"/>
      <c r="E138" s="6" t="s">
        <v>285</v>
      </c>
      <c r="F138" s="7" t="s">
        <v>9</v>
      </c>
      <c r="G138" s="8">
        <v>96763</v>
      </c>
      <c r="H138" s="27">
        <v>0</v>
      </c>
    </row>
    <row r="139" spans="1:8">
      <c r="A139" s="1" t="s">
        <v>147</v>
      </c>
      <c r="B139" s="78" t="s">
        <v>857</v>
      </c>
      <c r="C139" s="4" t="s">
        <v>147</v>
      </c>
      <c r="D139" s="5"/>
      <c r="E139" s="6" t="s">
        <v>286</v>
      </c>
      <c r="F139" s="7" t="s">
        <v>9</v>
      </c>
      <c r="G139" s="8">
        <v>1693924</v>
      </c>
      <c r="H139" s="27">
        <v>0</v>
      </c>
    </row>
    <row r="140" spans="1:8">
      <c r="A140" s="1" t="s">
        <v>147</v>
      </c>
      <c r="B140" s="78" t="s">
        <v>858</v>
      </c>
      <c r="C140" s="4" t="s">
        <v>147</v>
      </c>
      <c r="D140" s="5"/>
      <c r="E140" s="6" t="s">
        <v>287</v>
      </c>
      <c r="F140" s="7" t="s">
        <v>9</v>
      </c>
      <c r="G140" s="8">
        <v>2060186</v>
      </c>
      <c r="H140" s="27">
        <v>0</v>
      </c>
    </row>
    <row r="141" spans="1:8">
      <c r="A141" s="1" t="s">
        <v>147</v>
      </c>
      <c r="B141" s="78" t="s">
        <v>859</v>
      </c>
      <c r="C141" s="4" t="s">
        <v>147</v>
      </c>
      <c r="D141" s="5"/>
      <c r="E141" s="6" t="s">
        <v>288</v>
      </c>
      <c r="F141" s="7" t="s">
        <v>9</v>
      </c>
      <c r="G141" s="8">
        <v>5791</v>
      </c>
      <c r="H141" s="27">
        <v>0</v>
      </c>
    </row>
    <row r="142" spans="1:8">
      <c r="A142" s="1" t="s">
        <v>147</v>
      </c>
      <c r="B142" s="78" t="s">
        <v>860</v>
      </c>
      <c r="C142" s="4" t="s">
        <v>147</v>
      </c>
      <c r="D142" s="5"/>
      <c r="E142" s="6" t="s">
        <v>289</v>
      </c>
      <c r="F142" s="7" t="s">
        <v>9</v>
      </c>
      <c r="G142" s="8">
        <v>175744</v>
      </c>
      <c r="H142" s="27">
        <v>0</v>
      </c>
    </row>
    <row r="143" spans="1:8">
      <c r="A143" s="1" t="s">
        <v>147</v>
      </c>
      <c r="B143" s="78" t="s">
        <v>861</v>
      </c>
      <c r="C143" s="4" t="s">
        <v>147</v>
      </c>
      <c r="D143" s="5"/>
      <c r="E143" s="6" t="s">
        <v>290</v>
      </c>
      <c r="F143" s="7" t="s">
        <v>9</v>
      </c>
      <c r="G143" s="8">
        <v>1340640</v>
      </c>
      <c r="H143" s="27">
        <v>0</v>
      </c>
    </row>
    <row r="144" spans="1:8">
      <c r="A144" s="1" t="s">
        <v>147</v>
      </c>
      <c r="B144" s="78" t="s">
        <v>862</v>
      </c>
      <c r="C144" s="4" t="s">
        <v>147</v>
      </c>
      <c r="D144" s="5"/>
      <c r="E144" s="6" t="s">
        <v>291</v>
      </c>
      <c r="F144" s="7" t="s">
        <v>9</v>
      </c>
      <c r="G144" s="8">
        <v>848407</v>
      </c>
      <c r="H144" s="27">
        <v>0</v>
      </c>
    </row>
    <row r="145" spans="1:8">
      <c r="A145" s="1" t="s">
        <v>147</v>
      </c>
      <c r="B145" s="78" t="s">
        <v>863</v>
      </c>
      <c r="C145" s="4" t="s">
        <v>147</v>
      </c>
      <c r="D145" s="5"/>
      <c r="E145" s="6" t="s">
        <v>292</v>
      </c>
      <c r="F145" s="7" t="s">
        <v>9</v>
      </c>
      <c r="G145" s="8">
        <v>618527</v>
      </c>
      <c r="H145" s="27">
        <v>0</v>
      </c>
    </row>
    <row r="146" spans="1:8">
      <c r="A146" s="1" t="s">
        <v>147</v>
      </c>
      <c r="B146" s="78" t="s">
        <v>864</v>
      </c>
      <c r="C146" s="4" t="s">
        <v>147</v>
      </c>
      <c r="D146" s="5"/>
      <c r="E146" s="6" t="s">
        <v>293</v>
      </c>
      <c r="F146" s="7" t="s">
        <v>9</v>
      </c>
      <c r="G146" s="8">
        <v>106542</v>
      </c>
      <c r="H146" s="27">
        <v>0</v>
      </c>
    </row>
    <row r="147" spans="1:8">
      <c r="A147" s="1" t="s">
        <v>147</v>
      </c>
      <c r="B147" s="78" t="s">
        <v>865</v>
      </c>
      <c r="C147" s="4" t="s">
        <v>147</v>
      </c>
      <c r="D147" s="5"/>
      <c r="E147" s="6" t="s">
        <v>294</v>
      </c>
      <c r="F147" s="7" t="s">
        <v>9</v>
      </c>
      <c r="G147" s="8">
        <v>2038578</v>
      </c>
      <c r="H147" s="27">
        <v>701358</v>
      </c>
    </row>
    <row r="148" spans="1:8">
      <c r="A148" s="1" t="s">
        <v>147</v>
      </c>
      <c r="B148" s="78" t="s">
        <v>866</v>
      </c>
      <c r="C148" s="4" t="s">
        <v>147</v>
      </c>
      <c r="D148" s="5"/>
      <c r="E148" s="6" t="s">
        <v>295</v>
      </c>
      <c r="F148" s="7" t="s">
        <v>9</v>
      </c>
      <c r="G148" s="8">
        <v>627692</v>
      </c>
      <c r="H148" s="27">
        <v>0</v>
      </c>
    </row>
    <row r="149" spans="1:8">
      <c r="A149" s="17" t="s">
        <v>469</v>
      </c>
      <c r="B149" s="79" t="s">
        <v>867</v>
      </c>
      <c r="C149" s="19" t="s">
        <v>350</v>
      </c>
      <c r="D149" s="10"/>
      <c r="E149" s="11" t="s">
        <v>402</v>
      </c>
      <c r="F149" s="12" t="s">
        <v>9</v>
      </c>
      <c r="G149" s="8">
        <v>7748045</v>
      </c>
      <c r="H149" s="27">
        <v>0</v>
      </c>
    </row>
    <row r="150" spans="1:8">
      <c r="A150" s="17" t="s">
        <v>469</v>
      </c>
      <c r="B150" s="79" t="s">
        <v>477</v>
      </c>
      <c r="C150" s="19" t="s">
        <v>350</v>
      </c>
      <c r="D150" s="10"/>
      <c r="E150" s="11" t="s">
        <v>403</v>
      </c>
      <c r="F150" s="12" t="s">
        <v>9</v>
      </c>
      <c r="G150" s="8">
        <v>127534</v>
      </c>
      <c r="H150" s="27">
        <v>0</v>
      </c>
    </row>
    <row r="151" spans="1:8">
      <c r="A151" s="17" t="s">
        <v>469</v>
      </c>
      <c r="B151" s="79" t="s">
        <v>868</v>
      </c>
      <c r="C151" s="19" t="s">
        <v>350</v>
      </c>
      <c r="D151" s="10"/>
      <c r="E151" s="11" t="s">
        <v>404</v>
      </c>
      <c r="F151" s="12" t="s">
        <v>9</v>
      </c>
      <c r="G151" s="8">
        <v>376256692</v>
      </c>
      <c r="H151" s="27">
        <v>39753686</v>
      </c>
    </row>
    <row r="152" spans="1:8">
      <c r="A152" s="17" t="s">
        <v>469</v>
      </c>
      <c r="B152" s="79" t="s">
        <v>869</v>
      </c>
      <c r="C152" s="19" t="s">
        <v>350</v>
      </c>
      <c r="D152" s="10"/>
      <c r="E152" s="11" t="s">
        <v>405</v>
      </c>
      <c r="F152" s="12" t="s">
        <v>9</v>
      </c>
      <c r="G152" s="35">
        <v>149384</v>
      </c>
      <c r="H152" s="27">
        <v>0</v>
      </c>
    </row>
    <row r="153" spans="1:8">
      <c r="A153" s="17" t="s">
        <v>469</v>
      </c>
      <c r="B153" s="79" t="s">
        <v>870</v>
      </c>
      <c r="C153" s="19" t="s">
        <v>350</v>
      </c>
      <c r="D153" s="10"/>
      <c r="E153" s="11" t="s">
        <v>406</v>
      </c>
      <c r="F153" s="12" t="s">
        <v>9</v>
      </c>
      <c r="G153" s="8">
        <v>1507044</v>
      </c>
      <c r="H153" s="27">
        <v>0</v>
      </c>
    </row>
    <row r="154" spans="1:8">
      <c r="A154" s="14" t="s">
        <v>463</v>
      </c>
      <c r="B154" s="79" t="s">
        <v>871</v>
      </c>
      <c r="C154" s="19" t="s">
        <v>350</v>
      </c>
      <c r="D154" s="10"/>
      <c r="E154" s="20" t="s">
        <v>351</v>
      </c>
      <c r="F154" s="12" t="s">
        <v>9</v>
      </c>
      <c r="G154" s="30">
        <v>1184533</v>
      </c>
      <c r="H154" s="27">
        <v>337118</v>
      </c>
    </row>
    <row r="155" spans="1:8">
      <c r="A155" s="17" t="s">
        <v>469</v>
      </c>
      <c r="B155" s="79" t="s">
        <v>871</v>
      </c>
      <c r="C155" s="19" t="s">
        <v>350</v>
      </c>
      <c r="D155" s="10"/>
      <c r="E155" s="11" t="s">
        <v>351</v>
      </c>
      <c r="F155" s="12" t="s">
        <v>9</v>
      </c>
      <c r="G155" s="8">
        <v>352481</v>
      </c>
      <c r="H155" s="27">
        <v>0</v>
      </c>
    </row>
    <row r="156" spans="1:8">
      <c r="A156" s="17" t="s">
        <v>469</v>
      </c>
      <c r="B156" s="79" t="s">
        <v>872</v>
      </c>
      <c r="C156" s="19" t="s">
        <v>350</v>
      </c>
      <c r="D156" s="10"/>
      <c r="E156" s="11" t="s">
        <v>407</v>
      </c>
      <c r="F156" s="12" t="s">
        <v>9</v>
      </c>
      <c r="G156" s="8">
        <v>31416</v>
      </c>
      <c r="H156" s="27">
        <v>31416</v>
      </c>
    </row>
    <row r="157" spans="1:8" ht="22.8">
      <c r="A157" s="17" t="s">
        <v>469</v>
      </c>
      <c r="B157" s="79" t="s">
        <v>873</v>
      </c>
      <c r="C157" s="19" t="s">
        <v>350</v>
      </c>
      <c r="D157" s="10"/>
      <c r="E157" s="11" t="s">
        <v>408</v>
      </c>
      <c r="F157" s="12" t="s">
        <v>9</v>
      </c>
      <c r="G157" s="8">
        <v>301818</v>
      </c>
      <c r="H157" s="27">
        <v>0</v>
      </c>
    </row>
    <row r="158" spans="1:8">
      <c r="A158" s="17" t="s">
        <v>469</v>
      </c>
      <c r="B158" s="79" t="s">
        <v>874</v>
      </c>
      <c r="C158" s="19" t="s">
        <v>350</v>
      </c>
      <c r="D158" s="10"/>
      <c r="E158" s="11" t="s">
        <v>409</v>
      </c>
      <c r="F158" s="12" t="s">
        <v>9</v>
      </c>
      <c r="G158" s="8">
        <v>18454</v>
      </c>
      <c r="H158" s="27">
        <v>0</v>
      </c>
    </row>
    <row r="159" spans="1:8">
      <c r="A159" s="17" t="s">
        <v>469</v>
      </c>
      <c r="B159" s="79" t="s">
        <v>875</v>
      </c>
      <c r="C159" s="19" t="s">
        <v>350</v>
      </c>
      <c r="D159" s="10"/>
      <c r="E159" s="11" t="s">
        <v>410</v>
      </c>
      <c r="F159" s="12" t="s">
        <v>9</v>
      </c>
      <c r="G159" s="8">
        <v>5384292</v>
      </c>
      <c r="H159" s="27">
        <v>0</v>
      </c>
    </row>
    <row r="160" spans="1:8">
      <c r="A160" s="17" t="s">
        <v>469</v>
      </c>
      <c r="B160" s="79" t="s">
        <v>876</v>
      </c>
      <c r="C160" s="19" t="s">
        <v>350</v>
      </c>
      <c r="D160" s="10"/>
      <c r="E160" s="11" t="s">
        <v>411</v>
      </c>
      <c r="F160" s="12" t="s">
        <v>9</v>
      </c>
      <c r="G160" s="8">
        <v>16643</v>
      </c>
      <c r="H160" s="27">
        <v>0</v>
      </c>
    </row>
    <row r="161" spans="1:8">
      <c r="A161" s="17" t="s">
        <v>469</v>
      </c>
      <c r="B161" s="79" t="s">
        <v>877</v>
      </c>
      <c r="C161" s="19" t="s">
        <v>350</v>
      </c>
      <c r="D161" s="10"/>
      <c r="E161" s="11" t="s">
        <v>412</v>
      </c>
      <c r="F161" s="12" t="s">
        <v>9</v>
      </c>
      <c r="G161" s="8">
        <v>6304</v>
      </c>
      <c r="H161" s="27">
        <v>6304</v>
      </c>
    </row>
    <row r="162" spans="1:8" ht="22.8">
      <c r="A162" s="17" t="s">
        <v>469</v>
      </c>
      <c r="B162" s="79" t="s">
        <v>878</v>
      </c>
      <c r="C162" s="19" t="s">
        <v>350</v>
      </c>
      <c r="D162" s="10"/>
      <c r="E162" s="11" t="s">
        <v>413</v>
      </c>
      <c r="F162" s="12" t="s">
        <v>9</v>
      </c>
      <c r="G162" s="8">
        <v>172764</v>
      </c>
      <c r="H162" s="27">
        <v>115970</v>
      </c>
    </row>
    <row r="163" spans="1:8">
      <c r="A163" s="17" t="s">
        <v>469</v>
      </c>
      <c r="B163" s="79" t="s">
        <v>879</v>
      </c>
      <c r="C163" s="19" t="s">
        <v>350</v>
      </c>
      <c r="D163" s="10"/>
      <c r="E163" s="11" t="s">
        <v>414</v>
      </c>
      <c r="F163" s="12" t="s">
        <v>9</v>
      </c>
      <c r="G163" s="8">
        <v>72409</v>
      </c>
      <c r="H163" s="27">
        <v>72409</v>
      </c>
    </row>
    <row r="164" spans="1:8">
      <c r="A164" s="17" t="s">
        <v>469</v>
      </c>
      <c r="B164" s="79" t="s">
        <v>880</v>
      </c>
      <c r="C164" s="19" t="s">
        <v>350</v>
      </c>
      <c r="D164" s="10"/>
      <c r="E164" s="11" t="s">
        <v>415</v>
      </c>
      <c r="F164" s="12" t="s">
        <v>9</v>
      </c>
      <c r="G164" s="8">
        <v>25058056</v>
      </c>
      <c r="H164" s="27">
        <v>22658512</v>
      </c>
    </row>
    <row r="165" spans="1:8" ht="22.8">
      <c r="A165" s="17" t="s">
        <v>469</v>
      </c>
      <c r="B165" s="79" t="s">
        <v>881</v>
      </c>
      <c r="C165" s="19" t="s">
        <v>350</v>
      </c>
      <c r="D165" s="10"/>
      <c r="E165" s="11" t="s">
        <v>416</v>
      </c>
      <c r="F165" s="12" t="s">
        <v>9</v>
      </c>
      <c r="G165" s="8">
        <v>1484396</v>
      </c>
      <c r="H165" s="27">
        <v>1483591</v>
      </c>
    </row>
    <row r="166" spans="1:8">
      <c r="A166" s="17" t="s">
        <v>469</v>
      </c>
      <c r="B166" s="79" t="s">
        <v>882</v>
      </c>
      <c r="C166" s="19" t="s">
        <v>350</v>
      </c>
      <c r="D166" s="10"/>
      <c r="E166" s="11" t="s">
        <v>417</v>
      </c>
      <c r="F166" s="12" t="s">
        <v>9</v>
      </c>
      <c r="G166" s="8">
        <v>602</v>
      </c>
      <c r="H166" s="27">
        <v>602</v>
      </c>
    </row>
    <row r="167" spans="1:8">
      <c r="A167" s="17" t="s">
        <v>469</v>
      </c>
      <c r="B167" s="79" t="s">
        <v>883</v>
      </c>
      <c r="C167" s="19" t="s">
        <v>350</v>
      </c>
      <c r="D167" s="10"/>
      <c r="E167" s="20" t="s">
        <v>418</v>
      </c>
      <c r="F167" s="12" t="s">
        <v>9</v>
      </c>
      <c r="G167" s="8">
        <v>13156766</v>
      </c>
      <c r="H167" s="27">
        <v>13156766</v>
      </c>
    </row>
    <row r="168" spans="1:8">
      <c r="A168" s="17" t="s">
        <v>469</v>
      </c>
      <c r="B168" s="79" t="s">
        <v>884</v>
      </c>
      <c r="C168" s="19" t="s">
        <v>350</v>
      </c>
      <c r="D168" s="10"/>
      <c r="E168" s="11" t="s">
        <v>419</v>
      </c>
      <c r="F168" s="12" t="s">
        <v>9</v>
      </c>
      <c r="G168" s="8">
        <v>131833</v>
      </c>
      <c r="H168" s="27">
        <v>124433</v>
      </c>
    </row>
    <row r="169" spans="1:8">
      <c r="A169" s="17" t="s">
        <v>469</v>
      </c>
      <c r="B169" s="79" t="s">
        <v>885</v>
      </c>
      <c r="C169" s="19" t="s">
        <v>350</v>
      </c>
      <c r="D169" s="10"/>
      <c r="E169" s="11" t="s">
        <v>420</v>
      </c>
      <c r="F169" s="12" t="s">
        <v>9</v>
      </c>
      <c r="G169" s="8">
        <v>2719057</v>
      </c>
      <c r="H169" s="27">
        <v>1526653</v>
      </c>
    </row>
    <row r="170" spans="1:8" ht="22.8">
      <c r="A170" s="17" t="s">
        <v>469</v>
      </c>
      <c r="B170" s="79" t="s">
        <v>886</v>
      </c>
      <c r="C170" s="19" t="s">
        <v>350</v>
      </c>
      <c r="D170" s="10"/>
      <c r="E170" s="11" t="s">
        <v>421</v>
      </c>
      <c r="F170" s="12" t="s">
        <v>9</v>
      </c>
      <c r="G170" s="8">
        <v>487038</v>
      </c>
      <c r="H170" s="27">
        <v>374843</v>
      </c>
    </row>
    <row r="171" spans="1:8">
      <c r="A171" s="17" t="s">
        <v>469</v>
      </c>
      <c r="B171" s="79" t="s">
        <v>887</v>
      </c>
      <c r="C171" s="19" t="s">
        <v>350</v>
      </c>
      <c r="D171" s="10"/>
      <c r="E171" s="11" t="s">
        <v>422</v>
      </c>
      <c r="F171" s="12" t="s">
        <v>9</v>
      </c>
      <c r="G171" s="8">
        <v>35254</v>
      </c>
      <c r="H171" s="27">
        <v>0</v>
      </c>
    </row>
    <row r="172" spans="1:8">
      <c r="A172" s="17" t="s">
        <v>469</v>
      </c>
      <c r="B172" s="79" t="s">
        <v>888</v>
      </c>
      <c r="C172" s="19" t="s">
        <v>350</v>
      </c>
      <c r="D172" s="10"/>
      <c r="E172" s="11" t="s">
        <v>423</v>
      </c>
      <c r="F172" s="12" t="s">
        <v>9</v>
      </c>
      <c r="G172" s="8">
        <v>3602995</v>
      </c>
      <c r="H172" s="27">
        <v>929791</v>
      </c>
    </row>
    <row r="173" spans="1:8">
      <c r="A173" s="1" t="s">
        <v>465</v>
      </c>
      <c r="B173" s="78" t="s">
        <v>889</v>
      </c>
      <c r="C173" s="19" t="s">
        <v>350</v>
      </c>
      <c r="D173" s="5"/>
      <c r="E173" s="6" t="s">
        <v>382</v>
      </c>
      <c r="F173" s="7" t="s">
        <v>9</v>
      </c>
      <c r="G173" s="8">
        <v>90788</v>
      </c>
      <c r="H173" s="27">
        <v>0</v>
      </c>
    </row>
    <row r="174" spans="1:8" ht="22.8">
      <c r="A174" s="1" t="s">
        <v>464</v>
      </c>
      <c r="B174" s="78" t="s">
        <v>890</v>
      </c>
      <c r="C174" s="4" t="s">
        <v>350</v>
      </c>
      <c r="D174" s="5"/>
      <c r="E174" s="6" t="s">
        <v>367</v>
      </c>
      <c r="F174" s="7" t="s">
        <v>9</v>
      </c>
      <c r="G174" s="8">
        <v>123368</v>
      </c>
      <c r="H174" s="27">
        <v>0</v>
      </c>
    </row>
    <row r="175" spans="1:8">
      <c r="A175" s="1" t="s">
        <v>465</v>
      </c>
      <c r="B175" s="78" t="s">
        <v>891</v>
      </c>
      <c r="C175" s="4" t="s">
        <v>350</v>
      </c>
      <c r="D175" s="5"/>
      <c r="E175" s="6" t="s">
        <v>383</v>
      </c>
      <c r="F175" s="7" t="s">
        <v>9</v>
      </c>
      <c r="G175" s="8">
        <v>60913</v>
      </c>
      <c r="H175" s="27">
        <v>0</v>
      </c>
    </row>
    <row r="176" spans="1:8">
      <c r="A176" s="17" t="s">
        <v>469</v>
      </c>
      <c r="B176" s="79" t="s">
        <v>892</v>
      </c>
      <c r="C176" s="19" t="s">
        <v>350</v>
      </c>
      <c r="D176" s="10"/>
      <c r="E176" s="11" t="s">
        <v>424</v>
      </c>
      <c r="F176" s="12" t="s">
        <v>9</v>
      </c>
      <c r="G176" s="8">
        <v>1547235</v>
      </c>
      <c r="H176" s="27">
        <v>63844</v>
      </c>
    </row>
    <row r="177" spans="1:8">
      <c r="A177" s="1" t="s">
        <v>464</v>
      </c>
      <c r="B177" s="78" t="s">
        <v>893</v>
      </c>
      <c r="C177" s="4" t="s">
        <v>7</v>
      </c>
      <c r="D177" s="5"/>
      <c r="E177" s="6" t="s">
        <v>368</v>
      </c>
      <c r="F177" s="7" t="s">
        <v>9</v>
      </c>
      <c r="G177" s="8">
        <v>177557</v>
      </c>
      <c r="H177" s="27">
        <v>0</v>
      </c>
    </row>
    <row r="178" spans="1:8">
      <c r="A178" s="1" t="s">
        <v>451</v>
      </c>
      <c r="B178" s="78" t="s">
        <v>755</v>
      </c>
      <c r="C178" s="4" t="s">
        <v>7</v>
      </c>
      <c r="D178" s="5" t="s">
        <v>3</v>
      </c>
      <c r="E178" s="6" t="s">
        <v>8</v>
      </c>
      <c r="F178" s="2" t="s">
        <v>9</v>
      </c>
      <c r="G178" s="8">
        <v>7230715</v>
      </c>
      <c r="H178" s="27">
        <v>5420263.0000000037</v>
      </c>
    </row>
    <row r="179" spans="1:8">
      <c r="A179" s="1" t="s">
        <v>450</v>
      </c>
      <c r="B179" s="78" t="s">
        <v>894</v>
      </c>
      <c r="C179" s="4" t="s">
        <v>7</v>
      </c>
      <c r="D179" s="5" t="s">
        <v>3</v>
      </c>
      <c r="E179" s="6" t="s">
        <v>28</v>
      </c>
      <c r="F179" s="7" t="s">
        <v>9</v>
      </c>
      <c r="G179" s="8">
        <v>6293294</v>
      </c>
      <c r="H179" s="27">
        <v>6293294</v>
      </c>
    </row>
    <row r="180" spans="1:8">
      <c r="A180" s="1" t="s">
        <v>451</v>
      </c>
      <c r="B180" s="78" t="s">
        <v>895</v>
      </c>
      <c r="C180" s="4" t="s">
        <v>7</v>
      </c>
      <c r="D180" s="5" t="s">
        <v>3</v>
      </c>
      <c r="E180" s="6" t="s">
        <v>10</v>
      </c>
      <c r="F180" s="2" t="s">
        <v>9</v>
      </c>
      <c r="G180" s="8">
        <v>184729959</v>
      </c>
      <c r="H180" s="27">
        <v>108411911</v>
      </c>
    </row>
    <row r="181" spans="1:8" ht="22.8">
      <c r="A181" s="1" t="s">
        <v>461</v>
      </c>
      <c r="B181" s="78" t="s">
        <v>896</v>
      </c>
      <c r="C181" s="4" t="s">
        <v>7</v>
      </c>
      <c r="D181" s="5" t="s">
        <v>3</v>
      </c>
      <c r="E181" s="13" t="s">
        <v>296</v>
      </c>
      <c r="F181" s="7" t="s">
        <v>9</v>
      </c>
      <c r="G181" s="8">
        <v>12502</v>
      </c>
      <c r="H181" s="27">
        <v>0</v>
      </c>
    </row>
    <row r="182" spans="1:8">
      <c r="A182" s="1" t="s">
        <v>465</v>
      </c>
      <c r="B182" s="79" t="s">
        <v>896</v>
      </c>
      <c r="C182" s="4" t="s">
        <v>7</v>
      </c>
      <c r="D182" s="10" t="s">
        <v>3</v>
      </c>
      <c r="E182" s="11" t="s">
        <v>384</v>
      </c>
      <c r="F182" s="22" t="s">
        <v>9</v>
      </c>
      <c r="G182" s="27">
        <v>4415840</v>
      </c>
      <c r="H182" s="27">
        <v>4415840</v>
      </c>
    </row>
    <row r="183" spans="1:8" ht="34.200000000000003">
      <c r="A183" s="1" t="s">
        <v>466</v>
      </c>
      <c r="B183" s="78" t="s">
        <v>897</v>
      </c>
      <c r="C183" s="4" t="s">
        <v>455</v>
      </c>
      <c r="D183" s="5"/>
      <c r="E183" s="6" t="s">
        <v>394</v>
      </c>
      <c r="F183" s="7" t="s">
        <v>9</v>
      </c>
      <c r="G183" s="8">
        <v>76289</v>
      </c>
      <c r="H183" s="27">
        <v>0</v>
      </c>
    </row>
    <row r="184" spans="1:8">
      <c r="A184" s="1" t="s">
        <v>457</v>
      </c>
      <c r="B184" s="78" t="s">
        <v>898</v>
      </c>
      <c r="C184" s="4" t="s">
        <v>56</v>
      </c>
      <c r="D184" s="5"/>
      <c r="E184" s="6" t="s">
        <v>57</v>
      </c>
      <c r="F184" s="7" t="s">
        <v>58</v>
      </c>
      <c r="G184" s="8">
        <v>815540</v>
      </c>
      <c r="H184" s="27">
        <v>0</v>
      </c>
    </row>
    <row r="185" spans="1:8" ht="22.8">
      <c r="A185" s="1" t="s">
        <v>461</v>
      </c>
      <c r="B185" s="78" t="s">
        <v>574</v>
      </c>
      <c r="C185" s="4" t="s">
        <v>59</v>
      </c>
      <c r="D185" s="5"/>
      <c r="E185" s="13" t="s">
        <v>297</v>
      </c>
      <c r="F185" s="7" t="s">
        <v>9</v>
      </c>
      <c r="G185" s="8">
        <v>1343507</v>
      </c>
      <c r="H185" s="27">
        <v>128953</v>
      </c>
    </row>
    <row r="186" spans="1:8">
      <c r="A186" s="1" t="s">
        <v>450</v>
      </c>
      <c r="B186" s="78" t="s">
        <v>899</v>
      </c>
      <c r="C186" s="4" t="s">
        <v>16</v>
      </c>
      <c r="D186" s="5"/>
      <c r="E186" s="6" t="s">
        <v>17</v>
      </c>
      <c r="F186" s="7" t="s">
        <v>9</v>
      </c>
      <c r="G186" s="8">
        <v>188568</v>
      </c>
      <c r="H186" s="27">
        <v>181605</v>
      </c>
    </row>
    <row r="187" spans="1:8">
      <c r="A187" s="14" t="s">
        <v>462</v>
      </c>
      <c r="B187" s="78" t="s">
        <v>589</v>
      </c>
      <c r="C187" s="4" t="s">
        <v>301</v>
      </c>
      <c r="D187" s="5"/>
      <c r="E187" s="15" t="s">
        <v>302</v>
      </c>
      <c r="F187" s="7" t="s">
        <v>9</v>
      </c>
      <c r="G187" s="8">
        <v>116172</v>
      </c>
      <c r="H187" s="27">
        <v>0</v>
      </c>
    </row>
    <row r="188" spans="1:8">
      <c r="A188" s="1" t="s">
        <v>459</v>
      </c>
      <c r="B188" s="78" t="s">
        <v>900</v>
      </c>
      <c r="C188" s="4" t="s">
        <v>18</v>
      </c>
      <c r="D188" s="10"/>
      <c r="E188" s="11" t="s">
        <v>149</v>
      </c>
      <c r="F188" s="12" t="s">
        <v>9</v>
      </c>
      <c r="G188" s="8">
        <v>185361</v>
      </c>
      <c r="H188" s="27">
        <v>0</v>
      </c>
    </row>
    <row r="189" spans="1:8" ht="22.8">
      <c r="A189" s="14" t="s">
        <v>463</v>
      </c>
      <c r="B189" s="78" t="s">
        <v>901</v>
      </c>
      <c r="C189" s="4" t="s">
        <v>18</v>
      </c>
      <c r="D189" s="5"/>
      <c r="E189" s="16" t="s">
        <v>311</v>
      </c>
      <c r="F189" s="7" t="s">
        <v>9</v>
      </c>
      <c r="G189" s="8">
        <v>310790</v>
      </c>
      <c r="H189" s="27">
        <v>0</v>
      </c>
    </row>
    <row r="190" spans="1:8">
      <c r="A190" s="14" t="s">
        <v>463</v>
      </c>
      <c r="B190" s="78" t="s">
        <v>902</v>
      </c>
      <c r="C190" s="4" t="s">
        <v>18</v>
      </c>
      <c r="D190" s="5"/>
      <c r="E190" s="6" t="s">
        <v>312</v>
      </c>
      <c r="F190" s="7" t="s">
        <v>9</v>
      </c>
      <c r="G190" s="8">
        <v>352484</v>
      </c>
      <c r="H190" s="27">
        <v>0</v>
      </c>
    </row>
    <row r="191" spans="1:8">
      <c r="A191" s="14" t="s">
        <v>463</v>
      </c>
      <c r="B191" s="78" t="s">
        <v>903</v>
      </c>
      <c r="C191" s="4" t="s">
        <v>18</v>
      </c>
      <c r="D191" s="5"/>
      <c r="E191" s="6" t="s">
        <v>313</v>
      </c>
      <c r="F191" s="7" t="s">
        <v>9</v>
      </c>
      <c r="G191" s="8">
        <v>73039</v>
      </c>
      <c r="H191" s="27">
        <v>0</v>
      </c>
    </row>
    <row r="192" spans="1:8">
      <c r="A192" s="1" t="s">
        <v>456</v>
      </c>
      <c r="B192" s="78" t="s">
        <v>904</v>
      </c>
      <c r="C192" s="4" t="s">
        <v>18</v>
      </c>
      <c r="D192" s="5"/>
      <c r="E192" s="6" t="s">
        <v>47</v>
      </c>
      <c r="F192" s="7" t="s">
        <v>9</v>
      </c>
      <c r="G192" s="8">
        <v>5848</v>
      </c>
      <c r="H192" s="27">
        <v>0</v>
      </c>
    </row>
    <row r="193" spans="1:8" ht="22.8">
      <c r="A193" s="14" t="s">
        <v>463</v>
      </c>
      <c r="B193" s="78" t="s">
        <v>905</v>
      </c>
      <c r="C193" s="4" t="s">
        <v>18</v>
      </c>
      <c r="D193" s="5"/>
      <c r="E193" s="6" t="s">
        <v>314</v>
      </c>
      <c r="F193" s="7" t="s">
        <v>9</v>
      </c>
      <c r="G193" s="8">
        <v>106337</v>
      </c>
      <c r="H193" s="27">
        <v>0</v>
      </c>
    </row>
    <row r="194" spans="1:8" ht="34.200000000000003">
      <c r="A194" s="14" t="s">
        <v>463</v>
      </c>
      <c r="B194" s="78" t="s">
        <v>906</v>
      </c>
      <c r="C194" s="4" t="s">
        <v>18</v>
      </c>
      <c r="D194" s="5"/>
      <c r="E194" s="6" t="s">
        <v>315</v>
      </c>
      <c r="F194" s="7" t="s">
        <v>9</v>
      </c>
      <c r="G194" s="8">
        <v>101991</v>
      </c>
      <c r="H194" s="27">
        <v>101991</v>
      </c>
    </row>
    <row r="195" spans="1:8">
      <c r="A195" s="14" t="s">
        <v>463</v>
      </c>
      <c r="B195" s="78" t="s">
        <v>907</v>
      </c>
      <c r="C195" s="4" t="s">
        <v>18</v>
      </c>
      <c r="D195" s="5"/>
      <c r="E195" s="6" t="s">
        <v>316</v>
      </c>
      <c r="F195" s="7" t="s">
        <v>9</v>
      </c>
      <c r="G195" s="35">
        <v>96437</v>
      </c>
      <c r="H195" s="27">
        <v>13000</v>
      </c>
    </row>
    <row r="196" spans="1:8">
      <c r="A196" s="14" t="s">
        <v>463</v>
      </c>
      <c r="B196" s="78" t="s">
        <v>908</v>
      </c>
      <c r="C196" s="4" t="s">
        <v>18</v>
      </c>
      <c r="D196" s="5"/>
      <c r="E196" s="6" t="s">
        <v>317</v>
      </c>
      <c r="F196" s="7" t="s">
        <v>9</v>
      </c>
      <c r="G196" s="35">
        <v>11007845</v>
      </c>
      <c r="H196" s="27">
        <v>10413074</v>
      </c>
    </row>
    <row r="197" spans="1:8">
      <c r="A197" s="14" t="s">
        <v>463</v>
      </c>
      <c r="B197" s="78" t="s">
        <v>909</v>
      </c>
      <c r="C197" s="4" t="s">
        <v>18</v>
      </c>
      <c r="D197" s="5"/>
      <c r="E197" s="6" t="s">
        <v>318</v>
      </c>
      <c r="F197" s="7" t="s">
        <v>9</v>
      </c>
      <c r="G197" s="8">
        <v>188369</v>
      </c>
      <c r="H197" s="27">
        <v>0</v>
      </c>
    </row>
    <row r="198" spans="1:8">
      <c r="A198" s="14" t="s">
        <v>463</v>
      </c>
      <c r="B198" s="78" t="s">
        <v>909</v>
      </c>
      <c r="C198" s="4" t="s">
        <v>18</v>
      </c>
      <c r="D198" s="5"/>
      <c r="E198" s="6" t="s">
        <v>318</v>
      </c>
      <c r="F198" s="7" t="s">
        <v>9</v>
      </c>
      <c r="G198" s="30">
        <v>5756</v>
      </c>
      <c r="H198" s="27">
        <v>0</v>
      </c>
    </row>
    <row r="199" spans="1:8">
      <c r="A199" s="14" t="s">
        <v>463</v>
      </c>
      <c r="B199" s="78" t="s">
        <v>910</v>
      </c>
      <c r="C199" s="4" t="s">
        <v>18</v>
      </c>
      <c r="D199" s="5"/>
      <c r="E199" s="6" t="s">
        <v>319</v>
      </c>
      <c r="F199" s="7" t="s">
        <v>9</v>
      </c>
      <c r="G199" s="8">
        <v>19361339</v>
      </c>
      <c r="H199" s="27">
        <v>13294197</v>
      </c>
    </row>
    <row r="200" spans="1:8">
      <c r="A200" s="14" t="s">
        <v>463</v>
      </c>
      <c r="B200" s="78" t="s">
        <v>911</v>
      </c>
      <c r="C200" s="4" t="s">
        <v>18</v>
      </c>
      <c r="D200" s="5"/>
      <c r="E200" s="6" t="s">
        <v>320</v>
      </c>
      <c r="F200" s="7" t="s">
        <v>9</v>
      </c>
      <c r="G200" s="8">
        <v>3900742</v>
      </c>
      <c r="H200" s="27">
        <v>1830473</v>
      </c>
    </row>
    <row r="201" spans="1:8">
      <c r="A201" s="1" t="s">
        <v>459</v>
      </c>
      <c r="B201" s="78" t="s">
        <v>912</v>
      </c>
      <c r="C201" s="4" t="s">
        <v>18</v>
      </c>
      <c r="D201" s="10"/>
      <c r="E201" s="11" t="s">
        <v>150</v>
      </c>
      <c r="F201" s="12" t="s">
        <v>9</v>
      </c>
      <c r="G201" s="8">
        <v>581446</v>
      </c>
      <c r="H201" s="27">
        <v>0</v>
      </c>
    </row>
    <row r="202" spans="1:8">
      <c r="A202" s="14" t="s">
        <v>463</v>
      </c>
      <c r="B202" s="78" t="s">
        <v>912</v>
      </c>
      <c r="C202" s="4" t="s">
        <v>18</v>
      </c>
      <c r="D202" s="5"/>
      <c r="E202" s="6" t="s">
        <v>150</v>
      </c>
      <c r="F202" s="7" t="s">
        <v>9</v>
      </c>
      <c r="G202" s="8">
        <v>5162927</v>
      </c>
      <c r="H202" s="27">
        <v>249536</v>
      </c>
    </row>
    <row r="203" spans="1:8">
      <c r="A203" s="1" t="s">
        <v>456</v>
      </c>
      <c r="B203" s="78" t="s">
        <v>913</v>
      </c>
      <c r="C203" s="4" t="s">
        <v>18</v>
      </c>
      <c r="D203" s="5"/>
      <c r="E203" s="6" t="s">
        <v>48</v>
      </c>
      <c r="F203" s="7" t="s">
        <v>9</v>
      </c>
      <c r="G203" s="8">
        <v>353705</v>
      </c>
      <c r="H203" s="27">
        <v>0</v>
      </c>
    </row>
    <row r="204" spans="1:8">
      <c r="A204" s="1" t="s">
        <v>459</v>
      </c>
      <c r="B204" s="78" t="s">
        <v>914</v>
      </c>
      <c r="C204" s="4" t="s">
        <v>18</v>
      </c>
      <c r="D204" s="10"/>
      <c r="E204" s="11" t="s">
        <v>151</v>
      </c>
      <c r="F204" s="12" t="s">
        <v>9</v>
      </c>
      <c r="G204" s="8">
        <v>5244</v>
      </c>
      <c r="H204" s="27">
        <v>0</v>
      </c>
    </row>
    <row r="205" spans="1:8">
      <c r="A205" s="14" t="s">
        <v>463</v>
      </c>
      <c r="B205" s="78" t="s">
        <v>631</v>
      </c>
      <c r="C205" s="4" t="s">
        <v>18</v>
      </c>
      <c r="D205" s="5"/>
      <c r="E205" s="15" t="s">
        <v>321</v>
      </c>
      <c r="F205" s="7" t="s">
        <v>9</v>
      </c>
      <c r="G205" s="8">
        <v>26152</v>
      </c>
      <c r="H205" s="27">
        <v>0</v>
      </c>
    </row>
    <row r="206" spans="1:8" ht="22.8">
      <c r="A206" s="14" t="s">
        <v>463</v>
      </c>
      <c r="B206" s="78" t="s">
        <v>915</v>
      </c>
      <c r="C206" s="4" t="s">
        <v>18</v>
      </c>
      <c r="D206" s="5"/>
      <c r="E206" s="15" t="s">
        <v>322</v>
      </c>
      <c r="F206" s="7" t="s">
        <v>9</v>
      </c>
      <c r="G206" s="8">
        <v>1043501</v>
      </c>
      <c r="H206" s="27">
        <v>0</v>
      </c>
    </row>
    <row r="207" spans="1:8">
      <c r="A207" s="14" t="s">
        <v>463</v>
      </c>
      <c r="B207" s="78" t="s">
        <v>916</v>
      </c>
      <c r="C207" s="4" t="s">
        <v>18</v>
      </c>
      <c r="D207" s="5"/>
      <c r="E207" s="15" t="s">
        <v>323</v>
      </c>
      <c r="F207" s="7" t="s">
        <v>9</v>
      </c>
      <c r="G207" s="8">
        <v>187949</v>
      </c>
      <c r="H207" s="27">
        <v>0</v>
      </c>
    </row>
    <row r="208" spans="1:8">
      <c r="A208" s="14" t="s">
        <v>463</v>
      </c>
      <c r="B208" s="78" t="s">
        <v>917</v>
      </c>
      <c r="C208" s="4" t="s">
        <v>18</v>
      </c>
      <c r="D208" s="5"/>
      <c r="E208" s="15" t="s">
        <v>324</v>
      </c>
      <c r="F208" s="7" t="s">
        <v>9</v>
      </c>
      <c r="G208" s="8">
        <v>578011</v>
      </c>
      <c r="H208" s="27">
        <v>0</v>
      </c>
    </row>
    <row r="209" spans="1:8">
      <c r="A209" s="14" t="s">
        <v>463</v>
      </c>
      <c r="B209" s="78" t="s">
        <v>918</v>
      </c>
      <c r="C209" s="4" t="s">
        <v>18</v>
      </c>
      <c r="D209" s="5"/>
      <c r="E209" s="1" t="s">
        <v>325</v>
      </c>
      <c r="F209" s="7" t="s">
        <v>9</v>
      </c>
      <c r="G209" s="8">
        <v>218004</v>
      </c>
      <c r="H209" s="27">
        <v>0</v>
      </c>
    </row>
    <row r="210" spans="1:8">
      <c r="A210" s="14" t="s">
        <v>463</v>
      </c>
      <c r="B210" s="78" t="s">
        <v>919</v>
      </c>
      <c r="C210" s="4" t="s">
        <v>18</v>
      </c>
      <c r="D210" s="5"/>
      <c r="E210" s="15" t="s">
        <v>326</v>
      </c>
      <c r="F210" s="7" t="s">
        <v>9</v>
      </c>
      <c r="G210" s="8">
        <v>1115947</v>
      </c>
      <c r="H210" s="27">
        <v>0</v>
      </c>
    </row>
    <row r="211" spans="1:8">
      <c r="A211" s="1" t="s">
        <v>450</v>
      </c>
      <c r="B211" s="78" t="s">
        <v>920</v>
      </c>
      <c r="C211" s="4" t="s">
        <v>18</v>
      </c>
      <c r="D211" s="5"/>
      <c r="E211" s="6" t="s">
        <v>19</v>
      </c>
      <c r="F211" s="7" t="s">
        <v>9</v>
      </c>
      <c r="G211" s="8">
        <v>2621</v>
      </c>
      <c r="H211" s="27">
        <v>0</v>
      </c>
    </row>
    <row r="212" spans="1:8">
      <c r="A212" s="14" t="s">
        <v>463</v>
      </c>
      <c r="B212" s="78" t="s">
        <v>921</v>
      </c>
      <c r="C212" s="4" t="s">
        <v>18</v>
      </c>
      <c r="D212" s="5"/>
      <c r="E212" s="15" t="s">
        <v>327</v>
      </c>
      <c r="F212" s="7" t="s">
        <v>9</v>
      </c>
      <c r="G212" s="8">
        <v>228510</v>
      </c>
      <c r="H212" s="29">
        <v>0</v>
      </c>
    </row>
    <row r="213" spans="1:8">
      <c r="A213" s="1" t="s">
        <v>465</v>
      </c>
      <c r="B213" s="78" t="s">
        <v>922</v>
      </c>
      <c r="C213" s="4" t="s">
        <v>152</v>
      </c>
      <c r="D213" s="5"/>
      <c r="E213" s="6" t="s">
        <v>385</v>
      </c>
      <c r="F213" s="7" t="s">
        <v>9</v>
      </c>
      <c r="G213" s="8">
        <v>160928</v>
      </c>
      <c r="H213" s="27">
        <v>0</v>
      </c>
    </row>
    <row r="214" spans="1:8">
      <c r="A214" s="1" t="s">
        <v>465</v>
      </c>
      <c r="B214" s="78" t="s">
        <v>922</v>
      </c>
      <c r="C214" s="4" t="s">
        <v>152</v>
      </c>
      <c r="D214" s="5"/>
      <c r="E214" s="6" t="s">
        <v>386</v>
      </c>
      <c r="F214" s="7" t="s">
        <v>9</v>
      </c>
      <c r="G214" s="8">
        <v>363174</v>
      </c>
      <c r="H214" s="27">
        <v>66629</v>
      </c>
    </row>
    <row r="215" spans="1:8">
      <c r="A215" s="1" t="s">
        <v>465</v>
      </c>
      <c r="B215" s="78" t="s">
        <v>922</v>
      </c>
      <c r="C215" s="4" t="s">
        <v>152</v>
      </c>
      <c r="D215" s="5"/>
      <c r="E215" s="6" t="s">
        <v>387</v>
      </c>
      <c r="F215" s="7" t="s">
        <v>9</v>
      </c>
      <c r="G215" s="8">
        <v>125930</v>
      </c>
      <c r="H215" s="27">
        <v>0</v>
      </c>
    </row>
    <row r="216" spans="1:8">
      <c r="A216" s="1" t="s">
        <v>465</v>
      </c>
      <c r="B216" s="78" t="s">
        <v>922</v>
      </c>
      <c r="C216" s="4" t="s">
        <v>152</v>
      </c>
      <c r="D216" s="5"/>
      <c r="E216" s="6" t="s">
        <v>388</v>
      </c>
      <c r="F216" s="7" t="s">
        <v>9</v>
      </c>
      <c r="G216" s="8">
        <v>123064</v>
      </c>
      <c r="H216" s="27">
        <v>0</v>
      </c>
    </row>
    <row r="217" spans="1:8">
      <c r="A217" s="1" t="s">
        <v>459</v>
      </c>
      <c r="B217" s="78" t="s">
        <v>923</v>
      </c>
      <c r="C217" s="4" t="s">
        <v>152</v>
      </c>
      <c r="D217" s="10"/>
      <c r="E217" s="11" t="s">
        <v>153</v>
      </c>
      <c r="F217" s="12" t="s">
        <v>9</v>
      </c>
      <c r="G217" s="8">
        <v>1278609</v>
      </c>
      <c r="H217" s="27">
        <v>1159788</v>
      </c>
    </row>
    <row r="218" spans="1:8">
      <c r="A218" s="1" t="s">
        <v>459</v>
      </c>
      <c r="B218" s="78" t="s">
        <v>923</v>
      </c>
      <c r="C218" s="4" t="s">
        <v>152</v>
      </c>
      <c r="D218" s="10" t="s">
        <v>3</v>
      </c>
      <c r="E218" s="11" t="s">
        <v>153</v>
      </c>
      <c r="F218" s="12" t="s">
        <v>9</v>
      </c>
      <c r="G218" s="8">
        <v>161194</v>
      </c>
      <c r="H218" s="27">
        <v>94926</v>
      </c>
    </row>
    <row r="219" spans="1:8">
      <c r="A219" s="1" t="s">
        <v>465</v>
      </c>
      <c r="B219" s="78" t="s">
        <v>924</v>
      </c>
      <c r="C219" s="4" t="s">
        <v>152</v>
      </c>
      <c r="D219" s="5"/>
      <c r="E219" s="6" t="s">
        <v>389</v>
      </c>
      <c r="F219" s="7" t="s">
        <v>9</v>
      </c>
      <c r="G219" s="8">
        <v>13950</v>
      </c>
      <c r="H219" s="27">
        <v>0</v>
      </c>
    </row>
    <row r="220" spans="1:8" ht="22.8">
      <c r="A220" s="1" t="s">
        <v>465</v>
      </c>
      <c r="B220" s="78" t="s">
        <v>924</v>
      </c>
      <c r="C220" s="4" t="s">
        <v>152</v>
      </c>
      <c r="D220" s="5"/>
      <c r="E220" s="6" t="s">
        <v>390</v>
      </c>
      <c r="F220" s="7" t="s">
        <v>9</v>
      </c>
      <c r="G220" s="8">
        <v>7083</v>
      </c>
      <c r="H220" s="27">
        <v>0</v>
      </c>
    </row>
    <row r="221" spans="1:8">
      <c r="A221" s="1" t="s">
        <v>465</v>
      </c>
      <c r="B221" s="78" t="s">
        <v>925</v>
      </c>
      <c r="C221" s="4" t="s">
        <v>152</v>
      </c>
      <c r="D221" s="5"/>
      <c r="E221" s="6" t="s">
        <v>391</v>
      </c>
      <c r="F221" s="7" t="s">
        <v>9</v>
      </c>
      <c r="G221" s="8">
        <v>686</v>
      </c>
      <c r="H221" s="27">
        <v>0</v>
      </c>
    </row>
    <row r="222" spans="1:8">
      <c r="A222" s="1" t="s">
        <v>465</v>
      </c>
      <c r="B222" s="78" t="s">
        <v>926</v>
      </c>
      <c r="C222" s="4" t="s">
        <v>152</v>
      </c>
      <c r="D222" s="5"/>
      <c r="E222" s="6" t="s">
        <v>392</v>
      </c>
      <c r="F222" s="7" t="s">
        <v>9</v>
      </c>
      <c r="G222" s="8">
        <v>9875</v>
      </c>
      <c r="H222" s="27">
        <v>0</v>
      </c>
    </row>
    <row r="223" spans="1:8">
      <c r="A223" s="1" t="s">
        <v>452</v>
      </c>
      <c r="B223" s="78" t="s">
        <v>927</v>
      </c>
      <c r="C223" s="4" t="s">
        <v>82</v>
      </c>
      <c r="D223" s="5"/>
      <c r="E223" s="6" t="s">
        <v>83</v>
      </c>
      <c r="F223" s="7" t="s">
        <v>9</v>
      </c>
      <c r="G223" s="8">
        <v>1025779</v>
      </c>
      <c r="H223" s="27">
        <v>915707</v>
      </c>
    </row>
    <row r="224" spans="1:8">
      <c r="A224" s="1" t="s">
        <v>452</v>
      </c>
      <c r="B224" s="78" t="s">
        <v>928</v>
      </c>
      <c r="C224" s="4" t="s">
        <v>82</v>
      </c>
      <c r="D224" s="5"/>
      <c r="E224" s="6" t="s">
        <v>84</v>
      </c>
      <c r="F224" s="7" t="s">
        <v>9</v>
      </c>
      <c r="G224" s="8">
        <v>41114879</v>
      </c>
      <c r="H224" s="27">
        <v>40322077</v>
      </c>
    </row>
    <row r="225" spans="1:8">
      <c r="A225" s="1" t="s">
        <v>452</v>
      </c>
      <c r="B225" s="78" t="s">
        <v>929</v>
      </c>
      <c r="C225" s="4" t="s">
        <v>82</v>
      </c>
      <c r="D225" s="5"/>
      <c r="E225" s="6" t="s">
        <v>85</v>
      </c>
      <c r="F225" s="7" t="s">
        <v>9</v>
      </c>
      <c r="G225" s="8">
        <v>662510</v>
      </c>
      <c r="H225" s="27">
        <v>480880</v>
      </c>
    </row>
    <row r="226" spans="1:8">
      <c r="A226" s="1" t="s">
        <v>452</v>
      </c>
      <c r="B226" s="78" t="s">
        <v>930</v>
      </c>
      <c r="C226" s="4" t="s">
        <v>82</v>
      </c>
      <c r="D226" s="5"/>
      <c r="E226" s="6" t="s">
        <v>86</v>
      </c>
      <c r="F226" s="7" t="s">
        <v>9</v>
      </c>
      <c r="G226" s="8">
        <v>61</v>
      </c>
      <c r="H226" s="27">
        <v>0</v>
      </c>
    </row>
    <row r="227" spans="1:8">
      <c r="A227" s="1" t="s">
        <v>452</v>
      </c>
      <c r="B227" s="78" t="s">
        <v>731</v>
      </c>
      <c r="C227" s="4" t="s">
        <v>82</v>
      </c>
      <c r="D227" s="5"/>
      <c r="E227" s="6" t="s">
        <v>87</v>
      </c>
      <c r="F227" s="7" t="s">
        <v>9</v>
      </c>
      <c r="G227" s="8">
        <v>5995091</v>
      </c>
      <c r="H227" s="27">
        <v>5381295</v>
      </c>
    </row>
    <row r="228" spans="1:8" ht="22.8">
      <c r="A228" s="1" t="s">
        <v>459</v>
      </c>
      <c r="B228" s="78" t="s">
        <v>931</v>
      </c>
      <c r="C228" s="4" t="s">
        <v>82</v>
      </c>
      <c r="D228" s="10"/>
      <c r="E228" s="11" t="s">
        <v>160</v>
      </c>
      <c r="F228" s="12" t="s">
        <v>9</v>
      </c>
      <c r="G228" s="8">
        <v>481671</v>
      </c>
      <c r="H228" s="27">
        <v>0</v>
      </c>
    </row>
    <row r="229" spans="1:8">
      <c r="A229" s="1" t="s">
        <v>452</v>
      </c>
      <c r="B229" s="78" t="s">
        <v>932</v>
      </c>
      <c r="C229" s="4" t="s">
        <v>82</v>
      </c>
      <c r="D229" s="5"/>
      <c r="E229" s="6" t="s">
        <v>88</v>
      </c>
      <c r="F229" s="7" t="s">
        <v>9</v>
      </c>
      <c r="G229" s="8">
        <v>296029</v>
      </c>
      <c r="H229" s="27">
        <v>154476</v>
      </c>
    </row>
    <row r="230" spans="1:8">
      <c r="A230" s="1" t="s">
        <v>452</v>
      </c>
      <c r="B230" s="78" t="s">
        <v>933</v>
      </c>
      <c r="C230" s="4" t="s">
        <v>82</v>
      </c>
      <c r="D230" s="5"/>
      <c r="E230" s="6" t="s">
        <v>89</v>
      </c>
      <c r="F230" s="7" t="s">
        <v>9</v>
      </c>
      <c r="G230" s="8">
        <v>6160046</v>
      </c>
      <c r="H230" s="27">
        <v>5829171</v>
      </c>
    </row>
    <row r="231" spans="1:8">
      <c r="A231" s="1" t="s">
        <v>452</v>
      </c>
      <c r="B231" s="78" t="s">
        <v>934</v>
      </c>
      <c r="C231" s="4" t="s">
        <v>82</v>
      </c>
      <c r="D231" s="5"/>
      <c r="E231" s="6" t="s">
        <v>90</v>
      </c>
      <c r="F231" s="7" t="s">
        <v>9</v>
      </c>
      <c r="G231" s="8">
        <v>21371</v>
      </c>
      <c r="H231" s="27">
        <v>21113</v>
      </c>
    </row>
    <row r="232" spans="1:8">
      <c r="A232" s="1" t="s">
        <v>452</v>
      </c>
      <c r="B232" s="78" t="s">
        <v>738</v>
      </c>
      <c r="C232" s="4" t="s">
        <v>82</v>
      </c>
      <c r="D232" s="5"/>
      <c r="E232" s="6" t="s">
        <v>91</v>
      </c>
      <c r="F232" s="7" t="s">
        <v>9</v>
      </c>
      <c r="G232" s="8">
        <v>583490</v>
      </c>
      <c r="H232" s="27">
        <v>376153</v>
      </c>
    </row>
    <row r="233" spans="1:8" ht="22.8">
      <c r="A233" s="1" t="s">
        <v>452</v>
      </c>
      <c r="B233" s="78" t="s">
        <v>935</v>
      </c>
      <c r="C233" s="4" t="s">
        <v>82</v>
      </c>
      <c r="D233" s="5"/>
      <c r="E233" s="6" t="s">
        <v>92</v>
      </c>
      <c r="F233" s="7" t="s">
        <v>9</v>
      </c>
      <c r="G233" s="8">
        <v>9568135</v>
      </c>
      <c r="H233" s="27">
        <v>8918123</v>
      </c>
    </row>
    <row r="234" spans="1:8">
      <c r="A234" s="1" t="s">
        <v>452</v>
      </c>
      <c r="B234" s="78" t="s">
        <v>936</v>
      </c>
      <c r="C234" s="4" t="s">
        <v>82</v>
      </c>
      <c r="D234" s="5"/>
      <c r="E234" s="6" t="s">
        <v>93</v>
      </c>
      <c r="F234" s="7" t="s">
        <v>9</v>
      </c>
      <c r="G234" s="8">
        <v>3168249</v>
      </c>
      <c r="H234" s="27">
        <v>0</v>
      </c>
    </row>
    <row r="235" spans="1:8">
      <c r="A235" s="1" t="s">
        <v>452</v>
      </c>
      <c r="B235" s="78" t="s">
        <v>937</v>
      </c>
      <c r="C235" s="4" t="s">
        <v>82</v>
      </c>
      <c r="D235" s="5"/>
      <c r="E235" s="6" t="s">
        <v>94</v>
      </c>
      <c r="F235" s="7" t="s">
        <v>9</v>
      </c>
      <c r="G235" s="8">
        <v>6131834</v>
      </c>
      <c r="H235" s="27">
        <v>5882784</v>
      </c>
    </row>
    <row r="236" spans="1:8" ht="22.8">
      <c r="A236" s="1" t="s">
        <v>466</v>
      </c>
      <c r="B236" s="78" t="s">
        <v>938</v>
      </c>
      <c r="C236" s="4" t="s">
        <v>395</v>
      </c>
      <c r="D236" s="5"/>
      <c r="E236" s="6" t="s">
        <v>396</v>
      </c>
      <c r="F236" s="7" t="s">
        <v>9</v>
      </c>
      <c r="G236" s="8">
        <v>27394</v>
      </c>
      <c r="H236" s="27">
        <v>0</v>
      </c>
    </row>
    <row r="237" spans="1:8">
      <c r="A237" s="1" t="s">
        <v>466</v>
      </c>
      <c r="B237" s="78" t="s">
        <v>747</v>
      </c>
      <c r="C237" s="4" t="s">
        <v>49</v>
      </c>
      <c r="D237" s="5"/>
      <c r="E237" s="6" t="s">
        <v>397</v>
      </c>
      <c r="F237" s="7" t="s">
        <v>9</v>
      </c>
      <c r="G237" s="8">
        <v>2158361</v>
      </c>
      <c r="H237" s="27">
        <v>0</v>
      </c>
    </row>
    <row r="238" spans="1:8">
      <c r="A238" s="1" t="s">
        <v>466</v>
      </c>
      <c r="B238" s="78" t="s">
        <v>939</v>
      </c>
      <c r="C238" s="4" t="s">
        <v>49</v>
      </c>
      <c r="D238" s="5"/>
      <c r="E238" s="6" t="s">
        <v>399</v>
      </c>
      <c r="F238" s="7" t="s">
        <v>9</v>
      </c>
      <c r="G238" s="8">
        <v>271127</v>
      </c>
      <c r="H238" s="27">
        <v>0</v>
      </c>
    </row>
    <row r="239" spans="1:8" ht="22.8">
      <c r="A239" s="1" t="s">
        <v>450</v>
      </c>
      <c r="B239" s="78" t="s">
        <v>940</v>
      </c>
      <c r="C239" s="4" t="s">
        <v>20</v>
      </c>
      <c r="D239" s="5"/>
      <c r="E239" s="6" t="s">
        <v>21</v>
      </c>
      <c r="F239" s="7" t="s">
        <v>22</v>
      </c>
      <c r="G239" s="8">
        <v>402207</v>
      </c>
      <c r="H239" s="27">
        <v>244409</v>
      </c>
    </row>
    <row r="240" spans="1:8" ht="22.8">
      <c r="A240" s="1" t="s">
        <v>456</v>
      </c>
      <c r="B240" s="78" t="s">
        <v>940</v>
      </c>
      <c r="C240" s="4" t="s">
        <v>20</v>
      </c>
      <c r="D240" s="5"/>
      <c r="E240" s="6" t="s">
        <v>21</v>
      </c>
      <c r="F240" s="7" t="s">
        <v>9</v>
      </c>
      <c r="G240" s="8">
        <v>87088</v>
      </c>
      <c r="H240" s="27">
        <v>26552</v>
      </c>
    </row>
    <row r="241" spans="1:8" ht="22.8">
      <c r="A241" s="14" t="s">
        <v>463</v>
      </c>
      <c r="B241" s="78" t="s">
        <v>940</v>
      </c>
      <c r="C241" s="4" t="s">
        <v>20</v>
      </c>
      <c r="D241" s="5"/>
      <c r="E241" s="15" t="s">
        <v>328</v>
      </c>
      <c r="F241" s="7" t="s">
        <v>9</v>
      </c>
      <c r="G241" s="30">
        <v>10105</v>
      </c>
      <c r="H241" s="27">
        <v>0</v>
      </c>
    </row>
    <row r="242" spans="1:8" ht="22.8">
      <c r="A242" s="14" t="s">
        <v>463</v>
      </c>
      <c r="B242" s="79" t="s">
        <v>940</v>
      </c>
      <c r="C242" s="4" t="s">
        <v>20</v>
      </c>
      <c r="D242" s="10"/>
      <c r="E242" s="20" t="s">
        <v>21</v>
      </c>
      <c r="F242" s="12" t="s">
        <v>9</v>
      </c>
      <c r="G242" s="30">
        <v>1744</v>
      </c>
      <c r="H242" s="27">
        <v>0</v>
      </c>
    </row>
    <row r="243" spans="1:8" ht="22.8">
      <c r="A243" s="1" t="s">
        <v>465</v>
      </c>
      <c r="B243" s="78" t="s">
        <v>940</v>
      </c>
      <c r="C243" s="4" t="s">
        <v>20</v>
      </c>
      <c r="D243" s="5"/>
      <c r="E243" s="6" t="s">
        <v>328</v>
      </c>
      <c r="F243" s="7" t="s">
        <v>9</v>
      </c>
      <c r="G243" s="8">
        <v>738806</v>
      </c>
      <c r="H243" s="27">
        <v>323486</v>
      </c>
    </row>
    <row r="244" spans="1:8" ht="22.8">
      <c r="A244" s="1" t="s">
        <v>465</v>
      </c>
      <c r="B244" s="78" t="s">
        <v>940</v>
      </c>
      <c r="C244" s="4" t="s">
        <v>20</v>
      </c>
      <c r="D244" s="5"/>
      <c r="E244" s="6" t="s">
        <v>393</v>
      </c>
      <c r="F244" s="7" t="s">
        <v>9</v>
      </c>
      <c r="G244" s="8">
        <v>134127</v>
      </c>
      <c r="H244" s="27">
        <v>0</v>
      </c>
    </row>
    <row r="245" spans="1:8" ht="22.8">
      <c r="A245" s="17" t="s">
        <v>469</v>
      </c>
      <c r="B245" s="79" t="s">
        <v>940</v>
      </c>
      <c r="C245" s="4" t="s">
        <v>20</v>
      </c>
      <c r="D245" s="10"/>
      <c r="E245" s="11" t="s">
        <v>21</v>
      </c>
      <c r="F245" s="12" t="s">
        <v>9</v>
      </c>
      <c r="G245" s="8">
        <v>125355</v>
      </c>
      <c r="H245" s="27">
        <v>0</v>
      </c>
    </row>
    <row r="246" spans="1:8" ht="22.8">
      <c r="A246" s="1" t="s">
        <v>459</v>
      </c>
      <c r="B246" s="78" t="s">
        <v>941</v>
      </c>
      <c r="C246" s="4" t="s">
        <v>50</v>
      </c>
      <c r="D246" s="10"/>
      <c r="E246" s="11" t="s">
        <v>165</v>
      </c>
      <c r="F246" s="12" t="s">
        <v>9</v>
      </c>
      <c r="G246" s="8">
        <v>446933</v>
      </c>
      <c r="H246" s="27">
        <v>20414</v>
      </c>
    </row>
    <row r="247" spans="1:8" ht="22.8">
      <c r="A247" s="1" t="s">
        <v>459</v>
      </c>
      <c r="B247" s="78" t="s">
        <v>942</v>
      </c>
      <c r="C247" s="4" t="s">
        <v>50</v>
      </c>
      <c r="D247" s="10"/>
      <c r="E247" s="11" t="s">
        <v>166</v>
      </c>
      <c r="F247" s="12" t="s">
        <v>9</v>
      </c>
      <c r="G247" s="8">
        <v>23848</v>
      </c>
      <c r="H247" s="27">
        <v>23848</v>
      </c>
    </row>
    <row r="248" spans="1:8" ht="22.8">
      <c r="A248" s="1" t="s">
        <v>459</v>
      </c>
      <c r="B248" s="78" t="s">
        <v>943</v>
      </c>
      <c r="C248" s="4" t="s">
        <v>50</v>
      </c>
      <c r="D248" s="10"/>
      <c r="E248" s="11" t="s">
        <v>167</v>
      </c>
      <c r="F248" s="12" t="s">
        <v>9</v>
      </c>
      <c r="G248" s="8">
        <v>108948</v>
      </c>
      <c r="H248" s="27">
        <v>108948</v>
      </c>
    </row>
    <row r="249" spans="1:8" ht="22.8">
      <c r="A249" s="1" t="s">
        <v>459</v>
      </c>
      <c r="B249" s="78" t="s">
        <v>944</v>
      </c>
      <c r="C249" s="4" t="s">
        <v>50</v>
      </c>
      <c r="D249" s="10"/>
      <c r="E249" s="11" t="s">
        <v>168</v>
      </c>
      <c r="F249" s="12" t="s">
        <v>9</v>
      </c>
      <c r="G249" s="8">
        <v>130046</v>
      </c>
      <c r="H249" s="27">
        <v>130046</v>
      </c>
    </row>
    <row r="250" spans="1:8" ht="22.8">
      <c r="A250" s="1" t="s">
        <v>459</v>
      </c>
      <c r="B250" s="78" t="s">
        <v>944</v>
      </c>
      <c r="C250" s="4" t="s">
        <v>50</v>
      </c>
      <c r="D250" s="10" t="s">
        <v>3</v>
      </c>
      <c r="E250" s="11" t="s">
        <v>168</v>
      </c>
      <c r="F250" s="12" t="s">
        <v>9</v>
      </c>
      <c r="G250" s="8">
        <v>106856</v>
      </c>
      <c r="H250" s="27">
        <v>106856</v>
      </c>
    </row>
    <row r="251" spans="1:8" ht="22.8">
      <c r="A251" s="1" t="s">
        <v>459</v>
      </c>
      <c r="B251" s="78" t="s">
        <v>945</v>
      </c>
      <c r="C251" s="4" t="s">
        <v>50</v>
      </c>
      <c r="D251" s="10"/>
      <c r="E251" s="11" t="s">
        <v>169</v>
      </c>
      <c r="F251" s="12" t="s">
        <v>9</v>
      </c>
      <c r="G251" s="8">
        <v>2451875</v>
      </c>
      <c r="H251" s="27">
        <v>2451875</v>
      </c>
    </row>
    <row r="252" spans="1:8" ht="22.8">
      <c r="A252" s="1" t="s">
        <v>459</v>
      </c>
      <c r="B252" s="78" t="s">
        <v>945</v>
      </c>
      <c r="C252" s="4" t="s">
        <v>50</v>
      </c>
      <c r="D252" s="10" t="s">
        <v>3</v>
      </c>
      <c r="E252" s="11" t="s">
        <v>169</v>
      </c>
      <c r="F252" s="12" t="s">
        <v>9</v>
      </c>
      <c r="G252" s="8">
        <v>812990</v>
      </c>
      <c r="H252" s="27">
        <v>730698</v>
      </c>
    </row>
    <row r="253" spans="1:8" ht="22.8">
      <c r="A253" s="1" t="s">
        <v>459</v>
      </c>
      <c r="B253" s="78" t="s">
        <v>946</v>
      </c>
      <c r="C253" s="4" t="s">
        <v>50</v>
      </c>
      <c r="D253" s="10"/>
      <c r="E253" s="11" t="s">
        <v>170</v>
      </c>
      <c r="F253" s="12" t="s">
        <v>9</v>
      </c>
      <c r="G253" s="8">
        <v>3781811</v>
      </c>
      <c r="H253" s="27">
        <v>3781811</v>
      </c>
    </row>
    <row r="254" spans="1:8" ht="22.8">
      <c r="A254" s="1" t="s">
        <v>459</v>
      </c>
      <c r="B254" s="78" t="s">
        <v>946</v>
      </c>
      <c r="C254" s="4" t="s">
        <v>50</v>
      </c>
      <c r="D254" s="10" t="s">
        <v>3</v>
      </c>
      <c r="E254" s="11" t="s">
        <v>170</v>
      </c>
      <c r="F254" s="12" t="s">
        <v>9</v>
      </c>
      <c r="G254" s="8">
        <v>1406000</v>
      </c>
      <c r="H254" s="27">
        <v>1392238</v>
      </c>
    </row>
    <row r="255" spans="1:8" ht="22.8">
      <c r="A255" s="1" t="s">
        <v>459</v>
      </c>
      <c r="B255" s="78" t="s">
        <v>947</v>
      </c>
      <c r="C255" s="4" t="s">
        <v>50</v>
      </c>
      <c r="D255" s="10" t="s">
        <v>3</v>
      </c>
      <c r="E255" s="11" t="s">
        <v>171</v>
      </c>
      <c r="F255" s="12" t="s">
        <v>9</v>
      </c>
      <c r="G255" s="8">
        <v>54272</v>
      </c>
      <c r="H255" s="27">
        <v>53914</v>
      </c>
    </row>
    <row r="256" spans="1:8" ht="22.8">
      <c r="A256" s="1" t="s">
        <v>459</v>
      </c>
      <c r="B256" s="78" t="s">
        <v>948</v>
      </c>
      <c r="C256" s="4" t="s">
        <v>50</v>
      </c>
      <c r="D256" s="10"/>
      <c r="E256" s="11" t="s">
        <v>172</v>
      </c>
      <c r="F256" s="12" t="s">
        <v>9</v>
      </c>
      <c r="G256" s="8">
        <v>994881</v>
      </c>
      <c r="H256" s="27">
        <v>553154</v>
      </c>
    </row>
    <row r="257" spans="1:8" ht="22.8">
      <c r="A257" s="1" t="s">
        <v>459</v>
      </c>
      <c r="B257" s="78" t="s">
        <v>948</v>
      </c>
      <c r="C257" s="4" t="s">
        <v>50</v>
      </c>
      <c r="D257" s="10" t="s">
        <v>3</v>
      </c>
      <c r="E257" s="11" t="s">
        <v>172</v>
      </c>
      <c r="F257" s="12" t="s">
        <v>9</v>
      </c>
      <c r="G257" s="8">
        <v>330665</v>
      </c>
      <c r="H257" s="27">
        <v>327988</v>
      </c>
    </row>
    <row r="258" spans="1:8" ht="22.8">
      <c r="A258" s="1" t="s">
        <v>459</v>
      </c>
      <c r="B258" s="78" t="s">
        <v>949</v>
      </c>
      <c r="C258" s="4" t="s">
        <v>50</v>
      </c>
      <c r="D258" s="10"/>
      <c r="E258" s="11" t="s">
        <v>173</v>
      </c>
      <c r="F258" s="12" t="s">
        <v>9</v>
      </c>
      <c r="G258" s="8">
        <v>769565</v>
      </c>
      <c r="H258" s="27">
        <v>769565</v>
      </c>
    </row>
    <row r="259" spans="1:8" ht="22.8">
      <c r="A259" s="1" t="s">
        <v>459</v>
      </c>
      <c r="B259" s="78" t="s">
        <v>950</v>
      </c>
      <c r="C259" s="4" t="s">
        <v>50</v>
      </c>
      <c r="D259" s="10"/>
      <c r="E259" s="11" t="s">
        <v>174</v>
      </c>
      <c r="F259" s="12" t="s">
        <v>9</v>
      </c>
      <c r="G259" s="8">
        <v>6081128</v>
      </c>
      <c r="H259" s="27">
        <v>12870</v>
      </c>
    </row>
    <row r="260" spans="1:8" ht="22.8">
      <c r="A260" s="1" t="s">
        <v>459</v>
      </c>
      <c r="B260" s="78" t="s">
        <v>951</v>
      </c>
      <c r="C260" s="4" t="s">
        <v>50</v>
      </c>
      <c r="D260" s="10"/>
      <c r="E260" s="11" t="s">
        <v>175</v>
      </c>
      <c r="F260" s="12" t="s">
        <v>9</v>
      </c>
      <c r="G260" s="8">
        <v>1350400</v>
      </c>
      <c r="H260" s="27">
        <v>46495</v>
      </c>
    </row>
    <row r="261" spans="1:8" ht="22.8">
      <c r="A261" s="1" t="s">
        <v>459</v>
      </c>
      <c r="B261" s="78" t="s">
        <v>952</v>
      </c>
      <c r="C261" s="4" t="s">
        <v>50</v>
      </c>
      <c r="D261" s="10"/>
      <c r="E261" s="11" t="s">
        <v>176</v>
      </c>
      <c r="F261" s="12" t="s">
        <v>9</v>
      </c>
      <c r="G261" s="8">
        <v>149770</v>
      </c>
      <c r="H261" s="27">
        <v>149770</v>
      </c>
    </row>
    <row r="262" spans="1:8" ht="22.8">
      <c r="A262" s="1" t="s">
        <v>459</v>
      </c>
      <c r="B262" s="78" t="s">
        <v>953</v>
      </c>
      <c r="C262" s="4" t="s">
        <v>50</v>
      </c>
      <c r="D262" s="10"/>
      <c r="E262" s="11" t="s">
        <v>177</v>
      </c>
      <c r="F262" s="12" t="s">
        <v>9</v>
      </c>
      <c r="G262" s="8">
        <v>84085</v>
      </c>
      <c r="H262" s="27">
        <v>0</v>
      </c>
    </row>
    <row r="263" spans="1:8" ht="22.8">
      <c r="A263" s="1" t="s">
        <v>459</v>
      </c>
      <c r="B263" s="78" t="s">
        <v>667</v>
      </c>
      <c r="C263" s="4" t="s">
        <v>50</v>
      </c>
      <c r="D263" s="10"/>
      <c r="E263" s="11" t="s">
        <v>178</v>
      </c>
      <c r="F263" s="12" t="s">
        <v>9</v>
      </c>
      <c r="G263" s="8">
        <v>200182</v>
      </c>
      <c r="H263" s="27">
        <v>0</v>
      </c>
    </row>
    <row r="264" spans="1:8" ht="22.8">
      <c r="A264" s="1" t="s">
        <v>459</v>
      </c>
      <c r="B264" s="78" t="s">
        <v>954</v>
      </c>
      <c r="C264" s="4" t="s">
        <v>50</v>
      </c>
      <c r="D264" s="10"/>
      <c r="E264" s="11" t="s">
        <v>179</v>
      </c>
      <c r="F264" s="12" t="s">
        <v>9</v>
      </c>
      <c r="G264" s="8">
        <v>130899</v>
      </c>
      <c r="H264" s="27">
        <v>60585</v>
      </c>
    </row>
    <row r="265" spans="1:8" ht="22.8">
      <c r="A265" s="1" t="s">
        <v>456</v>
      </c>
      <c r="B265" s="78" t="s">
        <v>955</v>
      </c>
      <c r="C265" s="4" t="s">
        <v>50</v>
      </c>
      <c r="D265" s="5"/>
      <c r="E265" s="6" t="s">
        <v>51</v>
      </c>
      <c r="F265" s="7" t="s">
        <v>9</v>
      </c>
      <c r="G265" s="8">
        <v>505741</v>
      </c>
      <c r="H265" s="27">
        <v>30000</v>
      </c>
    </row>
    <row r="266" spans="1:8" ht="22.8">
      <c r="A266" s="1" t="s">
        <v>459</v>
      </c>
      <c r="B266" s="78" t="s">
        <v>955</v>
      </c>
      <c r="C266" s="4" t="s">
        <v>50</v>
      </c>
      <c r="D266" s="10"/>
      <c r="E266" s="11" t="s">
        <v>180</v>
      </c>
      <c r="F266" s="12" t="s">
        <v>9</v>
      </c>
      <c r="G266" s="8">
        <v>335610</v>
      </c>
      <c r="H266" s="27">
        <v>0</v>
      </c>
    </row>
    <row r="267" spans="1:8" ht="22.8">
      <c r="A267" s="1" t="s">
        <v>459</v>
      </c>
      <c r="B267" s="78" t="s">
        <v>955</v>
      </c>
      <c r="C267" s="4" t="s">
        <v>50</v>
      </c>
      <c r="D267" s="10"/>
      <c r="E267" s="11" t="s">
        <v>181</v>
      </c>
      <c r="F267" s="12" t="s">
        <v>22</v>
      </c>
      <c r="G267" s="8">
        <v>241023</v>
      </c>
      <c r="H267" s="27">
        <v>0</v>
      </c>
    </row>
    <row r="268" spans="1:8" ht="22.8">
      <c r="A268" s="1" t="s">
        <v>459</v>
      </c>
      <c r="B268" s="78" t="s">
        <v>623</v>
      </c>
      <c r="C268" s="4" t="s">
        <v>50</v>
      </c>
      <c r="D268" s="10"/>
      <c r="E268" s="11" t="s">
        <v>182</v>
      </c>
      <c r="F268" s="12" t="s">
        <v>9</v>
      </c>
      <c r="G268" s="8">
        <v>1461377</v>
      </c>
      <c r="H268" s="27">
        <v>1065262</v>
      </c>
    </row>
    <row r="269" spans="1:8" ht="22.8">
      <c r="A269" s="1" t="s">
        <v>459</v>
      </c>
      <c r="B269" s="78" t="s">
        <v>623</v>
      </c>
      <c r="C269" s="4" t="s">
        <v>50</v>
      </c>
      <c r="D269" s="10" t="s">
        <v>3</v>
      </c>
      <c r="E269" s="11" t="s">
        <v>182</v>
      </c>
      <c r="F269" s="12" t="s">
        <v>9</v>
      </c>
      <c r="G269" s="8">
        <v>455053</v>
      </c>
      <c r="H269" s="27">
        <v>0</v>
      </c>
    </row>
    <row r="270" spans="1:8" ht="22.8">
      <c r="A270" s="1" t="s">
        <v>459</v>
      </c>
      <c r="B270" s="78" t="s">
        <v>956</v>
      </c>
      <c r="C270" s="4" t="s">
        <v>50</v>
      </c>
      <c r="D270" s="10"/>
      <c r="E270" s="11" t="s">
        <v>183</v>
      </c>
      <c r="F270" s="12" t="s">
        <v>9</v>
      </c>
      <c r="G270" s="8">
        <v>254557</v>
      </c>
      <c r="H270" s="27">
        <v>0</v>
      </c>
    </row>
    <row r="271" spans="1:8" ht="22.8">
      <c r="A271" s="1" t="s">
        <v>459</v>
      </c>
      <c r="B271" s="78" t="s">
        <v>957</v>
      </c>
      <c r="C271" s="4" t="s">
        <v>50</v>
      </c>
      <c r="D271" s="10"/>
      <c r="E271" s="11" t="s">
        <v>184</v>
      </c>
      <c r="F271" s="12" t="s">
        <v>9</v>
      </c>
      <c r="G271" s="8">
        <v>201108</v>
      </c>
      <c r="H271" s="27">
        <v>0</v>
      </c>
    </row>
    <row r="272" spans="1:8" ht="22.8">
      <c r="A272" s="1" t="s">
        <v>459</v>
      </c>
      <c r="B272" s="78" t="s">
        <v>958</v>
      </c>
      <c r="C272" s="4" t="s">
        <v>50</v>
      </c>
      <c r="D272" s="10"/>
      <c r="E272" s="11" t="s">
        <v>185</v>
      </c>
      <c r="F272" s="12" t="s">
        <v>9</v>
      </c>
      <c r="G272" s="8">
        <v>246291</v>
      </c>
      <c r="H272" s="27">
        <v>80002</v>
      </c>
    </row>
    <row r="273" spans="1:8" ht="22.8">
      <c r="A273" s="1" t="s">
        <v>459</v>
      </c>
      <c r="B273" s="78" t="s">
        <v>959</v>
      </c>
      <c r="C273" s="4" t="s">
        <v>50</v>
      </c>
      <c r="D273" s="10"/>
      <c r="E273" s="11" t="s">
        <v>186</v>
      </c>
      <c r="F273" s="12" t="s">
        <v>9</v>
      </c>
      <c r="G273" s="8">
        <v>4293819</v>
      </c>
      <c r="H273" s="27">
        <v>1275001</v>
      </c>
    </row>
    <row r="274" spans="1:8" ht="22.8">
      <c r="A274" s="1" t="s">
        <v>459</v>
      </c>
      <c r="B274" s="78" t="s">
        <v>960</v>
      </c>
      <c r="C274" s="4" t="s">
        <v>50</v>
      </c>
      <c r="D274" s="10"/>
      <c r="E274" s="11" t="s">
        <v>187</v>
      </c>
      <c r="F274" s="12" t="s">
        <v>9</v>
      </c>
      <c r="G274" s="8">
        <v>292046</v>
      </c>
      <c r="H274" s="27">
        <v>292046</v>
      </c>
    </row>
    <row r="275" spans="1:8" ht="22.8">
      <c r="A275" s="1" t="s">
        <v>459</v>
      </c>
      <c r="B275" s="78" t="s">
        <v>961</v>
      </c>
      <c r="C275" s="4" t="s">
        <v>50</v>
      </c>
      <c r="D275" s="10" t="s">
        <v>3</v>
      </c>
      <c r="E275" s="11" t="s">
        <v>188</v>
      </c>
      <c r="F275" s="12" t="s">
        <v>9</v>
      </c>
      <c r="G275" s="8">
        <v>115429</v>
      </c>
      <c r="H275" s="27">
        <v>115429</v>
      </c>
    </row>
    <row r="276" spans="1:8" ht="22.8">
      <c r="A276" s="1" t="s">
        <v>459</v>
      </c>
      <c r="B276" s="78" t="s">
        <v>962</v>
      </c>
      <c r="C276" s="4" t="s">
        <v>50</v>
      </c>
      <c r="D276" s="10" t="s">
        <v>3</v>
      </c>
      <c r="E276" s="11" t="s">
        <v>189</v>
      </c>
      <c r="F276" s="12" t="s">
        <v>9</v>
      </c>
      <c r="G276" s="8">
        <v>757501</v>
      </c>
      <c r="H276" s="27">
        <v>757501</v>
      </c>
    </row>
    <row r="277" spans="1:8" ht="34.200000000000003">
      <c r="A277" s="1" t="s">
        <v>459</v>
      </c>
      <c r="B277" s="78" t="s">
        <v>963</v>
      </c>
      <c r="C277" s="4" t="s">
        <v>50</v>
      </c>
      <c r="D277" s="10"/>
      <c r="E277" s="11" t="s">
        <v>190</v>
      </c>
      <c r="F277" s="12" t="s">
        <v>9</v>
      </c>
      <c r="G277" s="8">
        <v>334307</v>
      </c>
      <c r="H277" s="27">
        <v>0</v>
      </c>
    </row>
    <row r="278" spans="1:8" ht="22.8">
      <c r="A278" s="1" t="s">
        <v>459</v>
      </c>
      <c r="B278" s="78" t="s">
        <v>964</v>
      </c>
      <c r="C278" s="4" t="s">
        <v>50</v>
      </c>
      <c r="D278" s="10"/>
      <c r="E278" s="11" t="s">
        <v>191</v>
      </c>
      <c r="F278" s="12" t="s">
        <v>9</v>
      </c>
      <c r="G278" s="8">
        <v>864920</v>
      </c>
      <c r="H278" s="27">
        <v>760000</v>
      </c>
    </row>
    <row r="279" spans="1:8" ht="22.8">
      <c r="A279" s="1" t="s">
        <v>459</v>
      </c>
      <c r="B279" s="78" t="s">
        <v>965</v>
      </c>
      <c r="C279" s="4" t="s">
        <v>50</v>
      </c>
      <c r="D279" s="10"/>
      <c r="E279" s="11" t="s">
        <v>192</v>
      </c>
      <c r="F279" s="12" t="s">
        <v>9</v>
      </c>
      <c r="G279" s="8">
        <v>316611</v>
      </c>
      <c r="H279" s="27">
        <v>99144</v>
      </c>
    </row>
    <row r="280" spans="1:8" ht="22.8">
      <c r="A280" s="1" t="s">
        <v>452</v>
      </c>
      <c r="B280" s="78" t="s">
        <v>95</v>
      </c>
      <c r="C280" s="4" t="s">
        <v>50</v>
      </c>
      <c r="D280" s="5"/>
      <c r="E280" s="6" t="s">
        <v>96</v>
      </c>
      <c r="F280" s="7" t="s">
        <v>9</v>
      </c>
      <c r="G280" s="8">
        <v>774269</v>
      </c>
      <c r="H280" s="27">
        <v>480720</v>
      </c>
    </row>
    <row r="281" spans="1:8" ht="22.8">
      <c r="A281" s="1" t="s">
        <v>459</v>
      </c>
      <c r="B281" s="78" t="s">
        <v>95</v>
      </c>
      <c r="C281" s="4" t="s">
        <v>50</v>
      </c>
      <c r="D281" s="10"/>
      <c r="E281" s="11" t="s">
        <v>193</v>
      </c>
      <c r="F281" s="12" t="s">
        <v>9</v>
      </c>
      <c r="G281" s="8">
        <v>2225586</v>
      </c>
      <c r="H281" s="27">
        <v>1900939</v>
      </c>
    </row>
    <row r="282" spans="1:8" ht="22.8">
      <c r="A282" s="1" t="s">
        <v>459</v>
      </c>
      <c r="B282" s="78" t="s">
        <v>95</v>
      </c>
      <c r="C282" s="4" t="s">
        <v>50</v>
      </c>
      <c r="D282" s="10" t="s">
        <v>3</v>
      </c>
      <c r="E282" s="11" t="s">
        <v>193</v>
      </c>
      <c r="F282" s="12" t="s">
        <v>9</v>
      </c>
      <c r="G282" s="8">
        <v>705796</v>
      </c>
      <c r="H282" s="27">
        <v>0</v>
      </c>
    </row>
    <row r="283" spans="1:8" ht="22.8">
      <c r="A283" s="1" t="s">
        <v>460</v>
      </c>
      <c r="B283" s="78" t="s">
        <v>95</v>
      </c>
      <c r="C283" s="4" t="s">
        <v>50</v>
      </c>
      <c r="D283" s="5"/>
      <c r="E283" s="6" t="s">
        <v>193</v>
      </c>
      <c r="F283" s="7" t="s">
        <v>9</v>
      </c>
      <c r="G283" s="8">
        <v>161379</v>
      </c>
      <c r="H283" s="27">
        <v>0</v>
      </c>
    </row>
    <row r="284" spans="1:8" ht="22.8">
      <c r="A284" s="1" t="s">
        <v>459</v>
      </c>
      <c r="B284" s="78" t="s">
        <v>966</v>
      </c>
      <c r="C284" s="4" t="s">
        <v>50</v>
      </c>
      <c r="D284" s="10"/>
      <c r="E284" s="11" t="s">
        <v>194</v>
      </c>
      <c r="F284" s="12" t="s">
        <v>9</v>
      </c>
      <c r="G284" s="8">
        <v>324781</v>
      </c>
      <c r="H284" s="27">
        <v>324780</v>
      </c>
    </row>
    <row r="285" spans="1:8" ht="22.8">
      <c r="A285" s="1" t="s">
        <v>459</v>
      </c>
      <c r="B285" s="78" t="s">
        <v>967</v>
      </c>
      <c r="C285" s="4" t="s">
        <v>50</v>
      </c>
      <c r="D285" s="10" t="s">
        <v>3</v>
      </c>
      <c r="E285" s="11" t="s">
        <v>195</v>
      </c>
      <c r="F285" s="12" t="s">
        <v>22</v>
      </c>
      <c r="G285" s="8">
        <v>336213</v>
      </c>
      <c r="H285" s="27">
        <v>0</v>
      </c>
    </row>
    <row r="286" spans="1:8" ht="22.8">
      <c r="A286" s="1" t="s">
        <v>459</v>
      </c>
      <c r="B286" s="78" t="s">
        <v>968</v>
      </c>
      <c r="C286" s="4" t="s">
        <v>50</v>
      </c>
      <c r="D286" s="10"/>
      <c r="E286" s="11" t="s">
        <v>196</v>
      </c>
      <c r="F286" s="12" t="s">
        <v>9</v>
      </c>
      <c r="G286" s="8">
        <v>2535104</v>
      </c>
      <c r="H286" s="27">
        <v>377</v>
      </c>
    </row>
    <row r="287" spans="1:8" ht="22.8">
      <c r="A287" s="1" t="s">
        <v>459</v>
      </c>
      <c r="B287" s="78" t="s">
        <v>968</v>
      </c>
      <c r="C287" s="4" t="s">
        <v>50</v>
      </c>
      <c r="D287" s="10" t="s">
        <v>3</v>
      </c>
      <c r="E287" s="11" t="s">
        <v>196</v>
      </c>
      <c r="F287" s="12" t="s">
        <v>9</v>
      </c>
      <c r="G287" s="8">
        <v>4700760</v>
      </c>
      <c r="H287" s="27">
        <v>1659351</v>
      </c>
    </row>
    <row r="288" spans="1:8" ht="22.8">
      <c r="A288" s="1" t="s">
        <v>459</v>
      </c>
      <c r="B288" s="78" t="s">
        <v>968</v>
      </c>
      <c r="C288" s="4" t="s">
        <v>50</v>
      </c>
      <c r="D288" s="10"/>
      <c r="E288" s="11" t="s">
        <v>196</v>
      </c>
      <c r="F288" s="12" t="s">
        <v>58</v>
      </c>
      <c r="G288" s="8">
        <v>9577039</v>
      </c>
      <c r="H288" s="27">
        <v>0</v>
      </c>
    </row>
    <row r="289" spans="1:8" ht="22.8">
      <c r="A289" s="1" t="s">
        <v>459</v>
      </c>
      <c r="B289" s="78" t="s">
        <v>969</v>
      </c>
      <c r="C289" s="4" t="s">
        <v>50</v>
      </c>
      <c r="D289" s="10"/>
      <c r="E289" s="11" t="s">
        <v>197</v>
      </c>
      <c r="F289" s="12" t="s">
        <v>9</v>
      </c>
      <c r="G289" s="8">
        <v>283404</v>
      </c>
      <c r="H289" s="27">
        <v>19950</v>
      </c>
    </row>
    <row r="290" spans="1:8" ht="22.8">
      <c r="A290" s="1" t="s">
        <v>459</v>
      </c>
      <c r="B290" s="78" t="s">
        <v>970</v>
      </c>
      <c r="C290" s="4" t="s">
        <v>50</v>
      </c>
      <c r="D290" s="10"/>
      <c r="E290" s="11" t="s">
        <v>198</v>
      </c>
      <c r="F290" s="12" t="s">
        <v>9</v>
      </c>
      <c r="G290" s="8">
        <v>157194</v>
      </c>
      <c r="H290" s="27">
        <v>157194</v>
      </c>
    </row>
    <row r="291" spans="1:8" ht="22.8">
      <c r="A291" s="1" t="s">
        <v>459</v>
      </c>
      <c r="B291" s="78" t="s">
        <v>971</v>
      </c>
      <c r="C291" s="4" t="s">
        <v>50</v>
      </c>
      <c r="D291" s="10"/>
      <c r="E291" s="11" t="s">
        <v>199</v>
      </c>
      <c r="F291" s="12" t="s">
        <v>9</v>
      </c>
      <c r="G291" s="8">
        <v>185058</v>
      </c>
      <c r="H291" s="27">
        <v>71899</v>
      </c>
    </row>
    <row r="292" spans="1:8" ht="22.8">
      <c r="A292" s="1" t="s">
        <v>459</v>
      </c>
      <c r="B292" s="78" t="s">
        <v>972</v>
      </c>
      <c r="C292" s="4" t="s">
        <v>50</v>
      </c>
      <c r="D292" s="10"/>
      <c r="E292" s="11" t="s">
        <v>200</v>
      </c>
      <c r="F292" s="12" t="s">
        <v>9</v>
      </c>
      <c r="G292" s="8">
        <v>4425355</v>
      </c>
      <c r="H292" s="27">
        <v>0</v>
      </c>
    </row>
    <row r="293" spans="1:8" ht="22.8">
      <c r="A293" s="1" t="s">
        <v>459</v>
      </c>
      <c r="B293" s="78" t="s">
        <v>972</v>
      </c>
      <c r="C293" s="4" t="s">
        <v>50</v>
      </c>
      <c r="D293" s="10" t="s">
        <v>3</v>
      </c>
      <c r="E293" s="11" t="s">
        <v>200</v>
      </c>
      <c r="F293" s="12" t="s">
        <v>9</v>
      </c>
      <c r="G293" s="8">
        <v>6885292</v>
      </c>
      <c r="H293" s="27">
        <v>143499</v>
      </c>
    </row>
    <row r="294" spans="1:8" ht="22.8">
      <c r="A294" s="1" t="s">
        <v>459</v>
      </c>
      <c r="B294" s="78" t="s">
        <v>973</v>
      </c>
      <c r="C294" s="4" t="s">
        <v>50</v>
      </c>
      <c r="D294" s="10"/>
      <c r="E294" s="11" t="s">
        <v>201</v>
      </c>
      <c r="F294" s="12" t="s">
        <v>9</v>
      </c>
      <c r="G294" s="8">
        <v>380325</v>
      </c>
      <c r="H294" s="27">
        <v>377611</v>
      </c>
    </row>
    <row r="295" spans="1:8" ht="22.8">
      <c r="A295" s="1" t="s">
        <v>459</v>
      </c>
      <c r="B295" s="78" t="s">
        <v>974</v>
      </c>
      <c r="C295" s="4" t="s">
        <v>50</v>
      </c>
      <c r="D295" s="10"/>
      <c r="E295" s="11" t="s">
        <v>202</v>
      </c>
      <c r="F295" s="12" t="s">
        <v>9</v>
      </c>
      <c r="G295" s="8">
        <v>410152</v>
      </c>
      <c r="H295" s="27">
        <v>0</v>
      </c>
    </row>
    <row r="296" spans="1:8" ht="22.8">
      <c r="A296" s="1" t="s">
        <v>459</v>
      </c>
      <c r="B296" s="78" t="s">
        <v>975</v>
      </c>
      <c r="C296" s="4" t="s">
        <v>50</v>
      </c>
      <c r="D296" s="10"/>
      <c r="E296" s="11" t="s">
        <v>203</v>
      </c>
      <c r="F296" s="12" t="s">
        <v>9</v>
      </c>
      <c r="G296" s="8">
        <v>752773</v>
      </c>
      <c r="H296" s="27">
        <v>0</v>
      </c>
    </row>
    <row r="297" spans="1:8" ht="22.8">
      <c r="A297" s="1" t="s">
        <v>459</v>
      </c>
      <c r="B297" s="78" t="s">
        <v>976</v>
      </c>
      <c r="C297" s="4" t="s">
        <v>50</v>
      </c>
      <c r="D297" s="10"/>
      <c r="E297" s="11" t="s">
        <v>204</v>
      </c>
      <c r="F297" s="12" t="s">
        <v>9</v>
      </c>
      <c r="G297" s="8">
        <v>84744</v>
      </c>
      <c r="H297" s="27">
        <v>37694</v>
      </c>
    </row>
    <row r="298" spans="1:8" ht="22.8">
      <c r="A298" s="1" t="s">
        <v>459</v>
      </c>
      <c r="B298" s="78" t="s">
        <v>976</v>
      </c>
      <c r="C298" s="4" t="s">
        <v>50</v>
      </c>
      <c r="D298" s="10" t="s">
        <v>3</v>
      </c>
      <c r="E298" s="11" t="s">
        <v>204</v>
      </c>
      <c r="F298" s="12" t="s">
        <v>9</v>
      </c>
      <c r="G298" s="8">
        <v>2285443</v>
      </c>
      <c r="H298" s="27">
        <v>484965</v>
      </c>
    </row>
    <row r="299" spans="1:8" ht="22.8">
      <c r="A299" s="1" t="s">
        <v>459</v>
      </c>
      <c r="B299" s="78" t="s">
        <v>977</v>
      </c>
      <c r="C299" s="4" t="s">
        <v>50</v>
      </c>
      <c r="D299" s="10"/>
      <c r="E299" s="11" t="s">
        <v>205</v>
      </c>
      <c r="F299" s="12" t="s">
        <v>9</v>
      </c>
      <c r="G299" s="8">
        <v>479356</v>
      </c>
      <c r="H299" s="27">
        <v>0</v>
      </c>
    </row>
    <row r="300" spans="1:8" ht="22.8">
      <c r="A300" s="1" t="s">
        <v>459</v>
      </c>
      <c r="B300" s="78" t="s">
        <v>978</v>
      </c>
      <c r="C300" s="4" t="s">
        <v>50</v>
      </c>
      <c r="D300" s="10"/>
      <c r="E300" s="11" t="s">
        <v>206</v>
      </c>
      <c r="F300" s="12" t="s">
        <v>9</v>
      </c>
      <c r="G300" s="8">
        <v>150000</v>
      </c>
      <c r="H300" s="27">
        <v>0</v>
      </c>
    </row>
    <row r="301" spans="1:8" ht="22.8">
      <c r="A301" s="1" t="s">
        <v>459</v>
      </c>
      <c r="B301" s="78" t="s">
        <v>979</v>
      </c>
      <c r="C301" s="4" t="s">
        <v>50</v>
      </c>
      <c r="D301" s="10"/>
      <c r="E301" s="11" t="s">
        <v>207</v>
      </c>
      <c r="F301" s="12" t="s">
        <v>9</v>
      </c>
      <c r="G301" s="8">
        <v>378560</v>
      </c>
      <c r="H301" s="27">
        <v>155978</v>
      </c>
    </row>
    <row r="302" spans="1:8" ht="22.8">
      <c r="A302" s="1" t="s">
        <v>459</v>
      </c>
      <c r="B302" s="78" t="s">
        <v>980</v>
      </c>
      <c r="C302" s="4" t="s">
        <v>50</v>
      </c>
      <c r="D302" s="10"/>
      <c r="E302" s="11" t="s">
        <v>208</v>
      </c>
      <c r="F302" s="12" t="s">
        <v>9</v>
      </c>
      <c r="G302" s="8">
        <v>1149546</v>
      </c>
      <c r="H302" s="27">
        <v>102932</v>
      </c>
    </row>
    <row r="303" spans="1:8" ht="22.8">
      <c r="A303" s="1" t="s">
        <v>459</v>
      </c>
      <c r="B303" s="78" t="s">
        <v>981</v>
      </c>
      <c r="C303" s="4" t="s">
        <v>50</v>
      </c>
      <c r="D303" s="10" t="s">
        <v>3</v>
      </c>
      <c r="E303" s="11" t="s">
        <v>209</v>
      </c>
      <c r="F303" s="12" t="s">
        <v>9</v>
      </c>
      <c r="G303" s="8">
        <v>11565618</v>
      </c>
      <c r="H303" s="27">
        <v>7684999</v>
      </c>
    </row>
    <row r="304" spans="1:8" ht="22.8">
      <c r="A304" s="1" t="s">
        <v>453</v>
      </c>
      <c r="B304" s="78" t="s">
        <v>982</v>
      </c>
      <c r="C304" s="4" t="s">
        <v>50</v>
      </c>
      <c r="D304" s="5"/>
      <c r="E304" s="6" t="s">
        <v>121</v>
      </c>
      <c r="F304" s="7" t="s">
        <v>9</v>
      </c>
      <c r="G304" s="8">
        <v>297603</v>
      </c>
      <c r="H304" s="27">
        <v>0</v>
      </c>
    </row>
    <row r="305" spans="1:8" ht="22.8">
      <c r="A305" s="1" t="s">
        <v>459</v>
      </c>
      <c r="B305" s="78" t="s">
        <v>983</v>
      </c>
      <c r="C305" s="4" t="s">
        <v>50</v>
      </c>
      <c r="D305" s="10"/>
      <c r="E305" s="11" t="s">
        <v>210</v>
      </c>
      <c r="F305" s="12" t="s">
        <v>22</v>
      </c>
      <c r="G305" s="8">
        <v>10000</v>
      </c>
      <c r="H305" s="27">
        <v>0</v>
      </c>
    </row>
    <row r="306" spans="1:8" ht="34.200000000000003">
      <c r="A306" s="1" t="s">
        <v>459</v>
      </c>
      <c r="B306" s="78" t="s">
        <v>984</v>
      </c>
      <c r="C306" s="4" t="s">
        <v>50</v>
      </c>
      <c r="D306" s="10"/>
      <c r="E306" s="11" t="s">
        <v>211</v>
      </c>
      <c r="F306" s="12" t="s">
        <v>9</v>
      </c>
      <c r="G306" s="8">
        <v>890907</v>
      </c>
      <c r="H306" s="27">
        <v>312775</v>
      </c>
    </row>
    <row r="307" spans="1:8" ht="22.8">
      <c r="A307" s="1" t="s">
        <v>459</v>
      </c>
      <c r="B307" s="78" t="s">
        <v>650</v>
      </c>
      <c r="C307" s="4" t="s">
        <v>50</v>
      </c>
      <c r="D307" s="10"/>
      <c r="E307" s="11" t="s">
        <v>212</v>
      </c>
      <c r="F307" s="12" t="s">
        <v>9</v>
      </c>
      <c r="G307" s="8">
        <v>2037607</v>
      </c>
      <c r="H307" s="27">
        <v>1619073</v>
      </c>
    </row>
    <row r="308" spans="1:8" ht="22.8">
      <c r="A308" s="1" t="s">
        <v>459</v>
      </c>
      <c r="B308" s="78" t="s">
        <v>985</v>
      </c>
      <c r="C308" s="4" t="s">
        <v>50</v>
      </c>
      <c r="D308" s="10"/>
      <c r="E308" s="11" t="s">
        <v>213</v>
      </c>
      <c r="F308" s="12" t="s">
        <v>9</v>
      </c>
      <c r="G308" s="8">
        <v>549241</v>
      </c>
      <c r="H308" s="27">
        <v>52314</v>
      </c>
    </row>
    <row r="309" spans="1:8" ht="22.8">
      <c r="A309" s="1" t="s">
        <v>459</v>
      </c>
      <c r="B309" s="78" t="s">
        <v>986</v>
      </c>
      <c r="C309" s="4" t="s">
        <v>50</v>
      </c>
      <c r="D309" s="46"/>
      <c r="E309" s="11" t="s">
        <v>214</v>
      </c>
      <c r="F309" s="12" t="s">
        <v>9</v>
      </c>
      <c r="G309" s="8">
        <v>531092</v>
      </c>
      <c r="H309" s="27">
        <v>0</v>
      </c>
    </row>
    <row r="310" spans="1:8" ht="22.8">
      <c r="A310" s="1" t="s">
        <v>459</v>
      </c>
      <c r="B310" s="78" t="s">
        <v>986</v>
      </c>
      <c r="C310" s="4" t="s">
        <v>50</v>
      </c>
      <c r="D310" s="10" t="s">
        <v>3</v>
      </c>
      <c r="E310" s="11" t="s">
        <v>214</v>
      </c>
      <c r="F310" s="12" t="s">
        <v>9</v>
      </c>
      <c r="G310" s="8">
        <v>15377</v>
      </c>
      <c r="H310" s="27">
        <v>0</v>
      </c>
    </row>
    <row r="311" spans="1:8" ht="22.8">
      <c r="A311" s="1" t="s">
        <v>459</v>
      </c>
      <c r="B311" s="78" t="s">
        <v>987</v>
      </c>
      <c r="C311" s="4" t="s">
        <v>50</v>
      </c>
      <c r="D311" s="10"/>
      <c r="E311" s="11" t="s">
        <v>215</v>
      </c>
      <c r="F311" s="12" t="s">
        <v>9</v>
      </c>
      <c r="G311" s="8">
        <v>18135</v>
      </c>
      <c r="H311" s="27">
        <v>0</v>
      </c>
    </row>
    <row r="312" spans="1:8" ht="22.8">
      <c r="A312" s="1" t="s">
        <v>459</v>
      </c>
      <c r="B312" s="78" t="s">
        <v>988</v>
      </c>
      <c r="C312" s="4" t="s">
        <v>50</v>
      </c>
      <c r="D312" s="10" t="s">
        <v>3</v>
      </c>
      <c r="E312" s="11" t="s">
        <v>216</v>
      </c>
      <c r="F312" s="12" t="s">
        <v>9</v>
      </c>
      <c r="G312" s="8">
        <v>102174</v>
      </c>
      <c r="H312" s="27">
        <v>2363</v>
      </c>
    </row>
    <row r="313" spans="1:8" ht="22.8">
      <c r="A313" s="1" t="s">
        <v>459</v>
      </c>
      <c r="B313" s="78" t="s">
        <v>669</v>
      </c>
      <c r="C313" s="4" t="s">
        <v>50</v>
      </c>
      <c r="D313" s="10"/>
      <c r="E313" s="11" t="s">
        <v>217</v>
      </c>
      <c r="F313" s="12" t="s">
        <v>9</v>
      </c>
      <c r="G313" s="8">
        <v>529866</v>
      </c>
      <c r="H313" s="27">
        <v>269606</v>
      </c>
    </row>
    <row r="314" spans="1:8" ht="22.8">
      <c r="A314" s="1" t="s">
        <v>459</v>
      </c>
      <c r="B314" s="78" t="s">
        <v>674</v>
      </c>
      <c r="C314" s="4" t="s">
        <v>50</v>
      </c>
      <c r="D314" s="10"/>
      <c r="E314" s="11" t="s">
        <v>218</v>
      </c>
      <c r="F314" s="12" t="s">
        <v>9</v>
      </c>
      <c r="G314" s="8">
        <v>33623994</v>
      </c>
      <c r="H314" s="27">
        <v>0</v>
      </c>
    </row>
    <row r="315" spans="1:8" ht="22.8">
      <c r="A315" s="1" t="s">
        <v>459</v>
      </c>
      <c r="B315" s="78" t="s">
        <v>674</v>
      </c>
      <c r="C315" s="4" t="s">
        <v>50</v>
      </c>
      <c r="D315" s="10" t="s">
        <v>3</v>
      </c>
      <c r="E315" s="11" t="s">
        <v>218</v>
      </c>
      <c r="F315" s="12" t="s">
        <v>9</v>
      </c>
      <c r="G315" s="8">
        <v>178531</v>
      </c>
      <c r="H315" s="27">
        <v>0</v>
      </c>
    </row>
    <row r="316" spans="1:8" ht="22.8">
      <c r="A316" s="1" t="s">
        <v>459</v>
      </c>
      <c r="B316" s="78" t="s">
        <v>644</v>
      </c>
      <c r="C316" s="4" t="s">
        <v>50</v>
      </c>
      <c r="D316" s="10"/>
      <c r="E316" s="11" t="s">
        <v>219</v>
      </c>
      <c r="F316" s="12" t="s">
        <v>9</v>
      </c>
      <c r="G316" s="8">
        <v>9791974</v>
      </c>
      <c r="H316" s="27">
        <v>0</v>
      </c>
    </row>
    <row r="317" spans="1:8" ht="22.8">
      <c r="A317" s="1" t="s">
        <v>459</v>
      </c>
      <c r="B317" s="78" t="s">
        <v>989</v>
      </c>
      <c r="C317" s="4" t="s">
        <v>50</v>
      </c>
      <c r="D317" s="10"/>
      <c r="E317" s="11" t="s">
        <v>220</v>
      </c>
      <c r="F317" s="12" t="s">
        <v>9</v>
      </c>
      <c r="G317" s="8">
        <v>2808421</v>
      </c>
      <c r="H317" s="27">
        <v>1847719</v>
      </c>
    </row>
    <row r="318" spans="1:8" ht="22.8">
      <c r="A318" s="1" t="s">
        <v>459</v>
      </c>
      <c r="B318" s="78" t="s">
        <v>699</v>
      </c>
      <c r="C318" s="4" t="s">
        <v>50</v>
      </c>
      <c r="D318" s="10"/>
      <c r="E318" s="11" t="s">
        <v>221</v>
      </c>
      <c r="F318" s="12" t="s">
        <v>9</v>
      </c>
      <c r="G318" s="8">
        <v>28028048</v>
      </c>
      <c r="H318" s="27">
        <v>5838939</v>
      </c>
    </row>
    <row r="319" spans="1:8" ht="22.8">
      <c r="A319" s="1" t="s">
        <v>459</v>
      </c>
      <c r="B319" s="78" t="s">
        <v>699</v>
      </c>
      <c r="C319" s="4" t="s">
        <v>50</v>
      </c>
      <c r="D319" s="10" t="s">
        <v>3</v>
      </c>
      <c r="E319" s="11" t="s">
        <v>221</v>
      </c>
      <c r="F319" s="12" t="s">
        <v>9</v>
      </c>
      <c r="G319" s="8">
        <v>653559</v>
      </c>
      <c r="H319" s="27">
        <v>0</v>
      </c>
    </row>
    <row r="320" spans="1:8" ht="22.8">
      <c r="A320" s="1" t="s">
        <v>459</v>
      </c>
      <c r="B320" s="78" t="s">
        <v>640</v>
      </c>
      <c r="C320" s="4" t="s">
        <v>50</v>
      </c>
      <c r="D320" s="10"/>
      <c r="E320" s="11" t="s">
        <v>222</v>
      </c>
      <c r="F320" s="12" t="s">
        <v>9</v>
      </c>
      <c r="G320" s="8">
        <v>3895921</v>
      </c>
      <c r="H320" s="27">
        <v>3694113</v>
      </c>
    </row>
    <row r="321" spans="1:8" ht="22.8">
      <c r="A321" s="1" t="s">
        <v>459</v>
      </c>
      <c r="B321" s="78" t="s">
        <v>640</v>
      </c>
      <c r="C321" s="4" t="s">
        <v>50</v>
      </c>
      <c r="D321" s="10" t="s">
        <v>3</v>
      </c>
      <c r="E321" s="11" t="s">
        <v>222</v>
      </c>
      <c r="F321" s="12" t="s">
        <v>9</v>
      </c>
      <c r="G321" s="8">
        <v>573661</v>
      </c>
      <c r="H321" s="27">
        <v>573661</v>
      </c>
    </row>
    <row r="322" spans="1:8" ht="22.8">
      <c r="A322" s="1" t="s">
        <v>459</v>
      </c>
      <c r="B322" s="78" t="s">
        <v>595</v>
      </c>
      <c r="C322" s="4" t="s">
        <v>50</v>
      </c>
      <c r="D322" s="10"/>
      <c r="E322" s="11" t="s">
        <v>223</v>
      </c>
      <c r="F322" s="12" t="s">
        <v>9</v>
      </c>
      <c r="G322" s="8">
        <v>16908249</v>
      </c>
      <c r="H322" s="27">
        <v>3129234</v>
      </c>
    </row>
    <row r="323" spans="1:8" ht="22.8">
      <c r="A323" s="1" t="s">
        <v>459</v>
      </c>
      <c r="B323" s="78" t="s">
        <v>595</v>
      </c>
      <c r="C323" s="4" t="s">
        <v>50</v>
      </c>
      <c r="D323" s="10" t="s">
        <v>3</v>
      </c>
      <c r="E323" s="11" t="s">
        <v>223</v>
      </c>
      <c r="F323" s="12" t="s">
        <v>9</v>
      </c>
      <c r="G323" s="8">
        <v>9159967</v>
      </c>
      <c r="H323" s="27">
        <v>8851724</v>
      </c>
    </row>
    <row r="324" spans="1:8" ht="22.8">
      <c r="A324" s="1" t="s">
        <v>460</v>
      </c>
      <c r="B324" s="78" t="s">
        <v>722</v>
      </c>
      <c r="C324" s="4" t="s">
        <v>50</v>
      </c>
      <c r="D324" s="5"/>
      <c r="E324" s="6" t="s">
        <v>280</v>
      </c>
      <c r="F324" s="7" t="s">
        <v>9</v>
      </c>
      <c r="G324" s="8">
        <v>273235</v>
      </c>
      <c r="H324" s="27">
        <v>0</v>
      </c>
    </row>
    <row r="325" spans="1:8" ht="22.8">
      <c r="A325" s="1" t="s">
        <v>459</v>
      </c>
      <c r="B325" s="78" t="s">
        <v>653</v>
      </c>
      <c r="C325" s="4" t="s">
        <v>50</v>
      </c>
      <c r="D325" s="10" t="s">
        <v>3</v>
      </c>
      <c r="E325" s="11" t="s">
        <v>224</v>
      </c>
      <c r="F325" s="12" t="s">
        <v>9</v>
      </c>
      <c r="G325" s="8">
        <v>82817</v>
      </c>
      <c r="H325" s="27">
        <v>75290</v>
      </c>
    </row>
    <row r="326" spans="1:8" ht="22.8">
      <c r="A326" s="1" t="s">
        <v>459</v>
      </c>
      <c r="B326" s="78" t="s">
        <v>598</v>
      </c>
      <c r="C326" s="4" t="s">
        <v>50</v>
      </c>
      <c r="D326" s="10"/>
      <c r="E326" s="11" t="s">
        <v>225</v>
      </c>
      <c r="F326" s="12" t="s">
        <v>9</v>
      </c>
      <c r="G326" s="8">
        <v>8015763</v>
      </c>
      <c r="H326" s="27">
        <v>0</v>
      </c>
    </row>
    <row r="327" spans="1:8" ht="22.8">
      <c r="A327" s="1" t="s">
        <v>459</v>
      </c>
      <c r="B327" s="78" t="s">
        <v>676</v>
      </c>
      <c r="C327" s="4" t="s">
        <v>50</v>
      </c>
      <c r="D327" s="10"/>
      <c r="E327" s="11" t="s">
        <v>226</v>
      </c>
      <c r="F327" s="12" t="s">
        <v>9</v>
      </c>
      <c r="G327" s="8">
        <v>95020</v>
      </c>
      <c r="H327" s="27">
        <v>84129</v>
      </c>
    </row>
    <row r="328" spans="1:8" ht="22.8">
      <c r="A328" s="1" t="s">
        <v>459</v>
      </c>
      <c r="B328" s="78" t="s">
        <v>678</v>
      </c>
      <c r="C328" s="4" t="s">
        <v>50</v>
      </c>
      <c r="D328" s="10"/>
      <c r="E328" s="11" t="s">
        <v>227</v>
      </c>
      <c r="F328" s="12" t="s">
        <v>9</v>
      </c>
      <c r="G328" s="8">
        <v>71613</v>
      </c>
      <c r="H328" s="27">
        <v>11364</v>
      </c>
    </row>
    <row r="329" spans="1:8" ht="22.8">
      <c r="A329" s="1" t="s">
        <v>459</v>
      </c>
      <c r="B329" s="78" t="s">
        <v>678</v>
      </c>
      <c r="C329" s="4" t="s">
        <v>50</v>
      </c>
      <c r="D329" s="10" t="s">
        <v>3</v>
      </c>
      <c r="E329" s="11" t="s">
        <v>227</v>
      </c>
      <c r="F329" s="12" t="s">
        <v>9</v>
      </c>
      <c r="G329" s="8">
        <v>48515</v>
      </c>
      <c r="H329" s="27">
        <v>48515</v>
      </c>
    </row>
    <row r="330" spans="1:8" ht="22.8">
      <c r="A330" s="1" t="s">
        <v>459</v>
      </c>
      <c r="B330" s="78" t="s">
        <v>655</v>
      </c>
      <c r="C330" s="4" t="s">
        <v>50</v>
      </c>
      <c r="D330" s="10"/>
      <c r="E330" s="11" t="s">
        <v>228</v>
      </c>
      <c r="F330" s="12" t="s">
        <v>9</v>
      </c>
      <c r="G330" s="8">
        <v>115784</v>
      </c>
      <c r="H330" s="27">
        <v>0</v>
      </c>
    </row>
    <row r="331" spans="1:8" ht="22.8">
      <c r="A331" s="1" t="s">
        <v>459</v>
      </c>
      <c r="B331" s="78" t="s">
        <v>680</v>
      </c>
      <c r="C331" s="4" t="s">
        <v>50</v>
      </c>
      <c r="D331" s="10"/>
      <c r="E331" s="11" t="s">
        <v>229</v>
      </c>
      <c r="F331" s="12" t="s">
        <v>9</v>
      </c>
      <c r="G331" s="8">
        <v>149572</v>
      </c>
      <c r="H331" s="27">
        <v>75157</v>
      </c>
    </row>
    <row r="332" spans="1:8" ht="22.8">
      <c r="A332" s="1" t="s">
        <v>459</v>
      </c>
      <c r="B332" s="78" t="s">
        <v>990</v>
      </c>
      <c r="C332" s="4" t="s">
        <v>50</v>
      </c>
      <c r="D332" s="10"/>
      <c r="E332" s="11" t="s">
        <v>230</v>
      </c>
      <c r="F332" s="12" t="s">
        <v>9</v>
      </c>
      <c r="G332" s="8">
        <v>531480</v>
      </c>
      <c r="H332" s="27">
        <v>57934</v>
      </c>
    </row>
    <row r="333" spans="1:8" ht="22.8">
      <c r="A333" s="1" t="s">
        <v>459</v>
      </c>
      <c r="B333" s="78" t="s">
        <v>990</v>
      </c>
      <c r="C333" s="4" t="s">
        <v>50</v>
      </c>
      <c r="D333" s="10" t="s">
        <v>3</v>
      </c>
      <c r="E333" s="11" t="s">
        <v>230</v>
      </c>
      <c r="F333" s="12" t="s">
        <v>9</v>
      </c>
      <c r="G333" s="8">
        <v>20737</v>
      </c>
      <c r="H333" s="27">
        <v>0</v>
      </c>
    </row>
    <row r="334" spans="1:8" ht="22.8">
      <c r="A334" s="1" t="s">
        <v>459</v>
      </c>
      <c r="B334" s="78" t="s">
        <v>991</v>
      </c>
      <c r="C334" s="4" t="s">
        <v>50</v>
      </c>
      <c r="D334" s="10" t="s">
        <v>3</v>
      </c>
      <c r="E334" s="11" t="s">
        <v>231</v>
      </c>
      <c r="F334" s="12" t="s">
        <v>9</v>
      </c>
      <c r="G334" s="8">
        <v>282034</v>
      </c>
      <c r="H334" s="27">
        <v>0</v>
      </c>
    </row>
    <row r="335" spans="1:8" ht="22.8">
      <c r="A335" s="1" t="s">
        <v>459</v>
      </c>
      <c r="B335" s="78" t="s">
        <v>682</v>
      </c>
      <c r="C335" s="4" t="s">
        <v>50</v>
      </c>
      <c r="D335" s="10"/>
      <c r="E335" s="11" t="s">
        <v>232</v>
      </c>
      <c r="F335" s="12" t="s">
        <v>9</v>
      </c>
      <c r="G335" s="8">
        <v>88523</v>
      </c>
      <c r="H335" s="27">
        <v>82219</v>
      </c>
    </row>
    <row r="336" spans="1:8" ht="22.8">
      <c r="A336" s="1" t="s">
        <v>459</v>
      </c>
      <c r="B336" s="78" t="s">
        <v>600</v>
      </c>
      <c r="C336" s="4" t="s">
        <v>50</v>
      </c>
      <c r="D336" s="10"/>
      <c r="E336" s="11" t="s">
        <v>233</v>
      </c>
      <c r="F336" s="12" t="s">
        <v>9</v>
      </c>
      <c r="G336" s="8">
        <v>528868</v>
      </c>
      <c r="H336" s="27">
        <v>0</v>
      </c>
    </row>
    <row r="337" spans="1:8" ht="22.8">
      <c r="A337" s="1" t="s">
        <v>459</v>
      </c>
      <c r="B337" s="78" t="s">
        <v>602</v>
      </c>
      <c r="C337" s="4" t="s">
        <v>50</v>
      </c>
      <c r="D337" s="10"/>
      <c r="E337" s="11" t="s">
        <v>234</v>
      </c>
      <c r="F337" s="12" t="s">
        <v>9</v>
      </c>
      <c r="G337" s="8">
        <v>10578093</v>
      </c>
      <c r="H337" s="27">
        <v>0</v>
      </c>
    </row>
    <row r="338" spans="1:8" ht="22.8">
      <c r="A338" s="1" t="s">
        <v>459</v>
      </c>
      <c r="B338" s="78" t="s">
        <v>604</v>
      </c>
      <c r="C338" s="4" t="s">
        <v>50</v>
      </c>
      <c r="D338" s="10"/>
      <c r="E338" s="11" t="s">
        <v>235</v>
      </c>
      <c r="F338" s="12" t="s">
        <v>9</v>
      </c>
      <c r="G338" s="8">
        <v>12586555</v>
      </c>
      <c r="H338" s="27">
        <v>244661</v>
      </c>
    </row>
    <row r="339" spans="1:8" ht="22.8">
      <c r="A339" s="1" t="s">
        <v>459</v>
      </c>
      <c r="B339" s="78" t="s">
        <v>992</v>
      </c>
      <c r="C339" s="4" t="s">
        <v>50</v>
      </c>
      <c r="D339" s="10" t="s">
        <v>3</v>
      </c>
      <c r="E339" s="11" t="s">
        <v>236</v>
      </c>
      <c r="F339" s="12" t="s">
        <v>9</v>
      </c>
      <c r="G339" s="8">
        <v>300394</v>
      </c>
      <c r="H339" s="27">
        <v>82998</v>
      </c>
    </row>
    <row r="340" spans="1:8" ht="22.8">
      <c r="A340" s="1" t="s">
        <v>459</v>
      </c>
      <c r="B340" s="78" t="s">
        <v>660</v>
      </c>
      <c r="C340" s="4" t="s">
        <v>50</v>
      </c>
      <c r="D340" s="10"/>
      <c r="E340" s="11" t="s">
        <v>237</v>
      </c>
      <c r="F340" s="12" t="s">
        <v>9</v>
      </c>
      <c r="G340" s="8">
        <v>7957555</v>
      </c>
      <c r="H340" s="27">
        <v>1048675</v>
      </c>
    </row>
    <row r="341" spans="1:8" ht="22.8">
      <c r="A341" s="1" t="s">
        <v>459</v>
      </c>
      <c r="B341" s="78" t="s">
        <v>685</v>
      </c>
      <c r="C341" s="4" t="s">
        <v>50</v>
      </c>
      <c r="D341" s="10"/>
      <c r="E341" s="11" t="s">
        <v>238</v>
      </c>
      <c r="F341" s="12" t="s">
        <v>9</v>
      </c>
      <c r="G341" s="8">
        <v>144314</v>
      </c>
      <c r="H341" s="27">
        <v>34694</v>
      </c>
    </row>
    <row r="342" spans="1:8" ht="22.8">
      <c r="A342" s="1" t="s">
        <v>458</v>
      </c>
      <c r="B342" s="78" t="s">
        <v>993</v>
      </c>
      <c r="C342" s="4" t="s">
        <v>50</v>
      </c>
      <c r="D342" s="5"/>
      <c r="E342" s="6" t="s">
        <v>66</v>
      </c>
      <c r="F342" s="7" t="s">
        <v>9</v>
      </c>
      <c r="G342" s="8">
        <v>1436991</v>
      </c>
      <c r="H342" s="27">
        <v>1377930</v>
      </c>
    </row>
    <row r="343" spans="1:8" ht="22.8">
      <c r="A343" s="1" t="s">
        <v>459</v>
      </c>
      <c r="B343" s="78" t="s">
        <v>687</v>
      </c>
      <c r="C343" s="4" t="s">
        <v>50</v>
      </c>
      <c r="D343" s="10"/>
      <c r="E343" s="11" t="s">
        <v>239</v>
      </c>
      <c r="F343" s="12" t="s">
        <v>9</v>
      </c>
      <c r="G343" s="8">
        <v>816924</v>
      </c>
      <c r="H343" s="27">
        <v>800523</v>
      </c>
    </row>
    <row r="344" spans="1:8" ht="22.8">
      <c r="A344" s="1" t="s">
        <v>459</v>
      </c>
      <c r="B344" s="78" t="s">
        <v>994</v>
      </c>
      <c r="C344" s="4" t="s">
        <v>50</v>
      </c>
      <c r="D344" s="10"/>
      <c r="E344" s="11" t="s">
        <v>240</v>
      </c>
      <c r="F344" s="12" t="s">
        <v>9</v>
      </c>
      <c r="G344" s="8">
        <v>207967</v>
      </c>
      <c r="H344" s="27">
        <v>0</v>
      </c>
    </row>
    <row r="345" spans="1:8" ht="22.8">
      <c r="A345" s="1" t="s">
        <v>459</v>
      </c>
      <c r="B345" s="78" t="s">
        <v>994</v>
      </c>
      <c r="C345" s="4" t="s">
        <v>50</v>
      </c>
      <c r="D345" s="10" t="s">
        <v>3</v>
      </c>
      <c r="E345" s="11" t="s">
        <v>240</v>
      </c>
      <c r="F345" s="12" t="s">
        <v>9</v>
      </c>
      <c r="G345" s="8">
        <v>999729</v>
      </c>
      <c r="H345" s="27">
        <v>89550</v>
      </c>
    </row>
    <row r="346" spans="1:8" ht="22.8">
      <c r="A346" s="1" t="s">
        <v>459</v>
      </c>
      <c r="B346" s="78" t="s">
        <v>606</v>
      </c>
      <c r="C346" s="4" t="s">
        <v>50</v>
      </c>
      <c r="D346" s="10"/>
      <c r="E346" s="11" t="s">
        <v>241</v>
      </c>
      <c r="F346" s="12" t="s">
        <v>9</v>
      </c>
      <c r="G346" s="8">
        <v>13263147</v>
      </c>
      <c r="H346" s="27">
        <v>0</v>
      </c>
    </row>
    <row r="347" spans="1:8" ht="22.8">
      <c r="A347" s="1" t="s">
        <v>52</v>
      </c>
      <c r="B347" s="78" t="s">
        <v>621</v>
      </c>
      <c r="C347" s="4" t="s">
        <v>50</v>
      </c>
      <c r="D347" s="5"/>
      <c r="E347" s="6" t="s">
        <v>55</v>
      </c>
      <c r="F347" s="7" t="s">
        <v>9</v>
      </c>
      <c r="G347" s="8">
        <v>1031285</v>
      </c>
      <c r="H347" s="27">
        <v>0</v>
      </c>
    </row>
    <row r="348" spans="1:8" ht="22.8">
      <c r="A348" s="1" t="s">
        <v>459</v>
      </c>
      <c r="B348" s="78" t="s">
        <v>995</v>
      </c>
      <c r="C348" s="4" t="s">
        <v>50</v>
      </c>
      <c r="D348" s="10"/>
      <c r="E348" s="11" t="s">
        <v>242</v>
      </c>
      <c r="F348" s="12" t="s">
        <v>9</v>
      </c>
      <c r="G348" s="8">
        <v>1281606</v>
      </c>
      <c r="H348" s="29">
        <v>0</v>
      </c>
    </row>
    <row r="349" spans="1:8" ht="22.8">
      <c r="A349" s="1" t="s">
        <v>459</v>
      </c>
      <c r="B349" s="78" t="s">
        <v>608</v>
      </c>
      <c r="C349" s="4" t="s">
        <v>50</v>
      </c>
      <c r="D349" s="10"/>
      <c r="E349" s="11" t="s">
        <v>243</v>
      </c>
      <c r="F349" s="12" t="s">
        <v>9</v>
      </c>
      <c r="G349" s="8">
        <v>1418654404</v>
      </c>
      <c r="H349" s="27">
        <v>31511760</v>
      </c>
    </row>
    <row r="350" spans="1:8" ht="22.8">
      <c r="A350" s="1" t="s">
        <v>459</v>
      </c>
      <c r="B350" s="78" t="s">
        <v>608</v>
      </c>
      <c r="C350" s="4" t="s">
        <v>50</v>
      </c>
      <c r="D350" s="10"/>
      <c r="E350" s="11" t="s">
        <v>244</v>
      </c>
      <c r="F350" s="12" t="s">
        <v>9</v>
      </c>
      <c r="G350" s="8">
        <v>3736937</v>
      </c>
      <c r="H350" s="29">
        <v>0</v>
      </c>
    </row>
    <row r="351" spans="1:8" ht="22.8">
      <c r="A351" s="1" t="s">
        <v>459</v>
      </c>
      <c r="B351" s="78" t="s">
        <v>996</v>
      </c>
      <c r="C351" s="4" t="s">
        <v>50</v>
      </c>
      <c r="D351" s="10"/>
      <c r="E351" s="11" t="s">
        <v>245</v>
      </c>
      <c r="F351" s="12" t="s">
        <v>9</v>
      </c>
      <c r="G351" s="8">
        <v>3619930</v>
      </c>
      <c r="H351" s="27">
        <v>2467749</v>
      </c>
    </row>
    <row r="352" spans="1:8" ht="22.8">
      <c r="A352" s="1" t="s">
        <v>459</v>
      </c>
      <c r="B352" s="78" t="s">
        <v>997</v>
      </c>
      <c r="C352" s="4" t="s">
        <v>50</v>
      </c>
      <c r="D352" s="10"/>
      <c r="E352" s="11" t="s">
        <v>246</v>
      </c>
      <c r="F352" s="12" t="s">
        <v>9</v>
      </c>
      <c r="G352" s="8">
        <v>3104972</v>
      </c>
      <c r="H352" s="27">
        <v>0</v>
      </c>
    </row>
    <row r="353" spans="1:8" ht="22.8">
      <c r="A353" s="1" t="s">
        <v>459</v>
      </c>
      <c r="B353" s="78" t="s">
        <v>998</v>
      </c>
      <c r="C353" s="4" t="s">
        <v>50</v>
      </c>
      <c r="D353" s="10"/>
      <c r="E353" s="11" t="s">
        <v>247</v>
      </c>
      <c r="F353" s="12" t="s">
        <v>9</v>
      </c>
      <c r="G353" s="8">
        <v>1070464</v>
      </c>
      <c r="H353" s="27">
        <v>0</v>
      </c>
    </row>
    <row r="354" spans="1:8" ht="22.8">
      <c r="A354" s="1" t="s">
        <v>459</v>
      </c>
      <c r="B354" s="78" t="s">
        <v>999</v>
      </c>
      <c r="C354" s="4" t="s">
        <v>50</v>
      </c>
      <c r="D354" s="10"/>
      <c r="E354" s="11" t="s">
        <v>248</v>
      </c>
      <c r="F354" s="12" t="s">
        <v>9</v>
      </c>
      <c r="G354" s="8">
        <v>277545</v>
      </c>
      <c r="H354" s="27">
        <v>87947</v>
      </c>
    </row>
    <row r="355" spans="1:8" ht="22.8">
      <c r="A355" s="1" t="s">
        <v>459</v>
      </c>
      <c r="B355" s="78" t="s">
        <v>1000</v>
      </c>
      <c r="C355" s="4" t="s">
        <v>50</v>
      </c>
      <c r="D355" s="10"/>
      <c r="E355" s="11" t="s">
        <v>249</v>
      </c>
      <c r="F355" s="12" t="s">
        <v>9</v>
      </c>
      <c r="G355" s="8">
        <v>196145</v>
      </c>
      <c r="H355" s="27">
        <v>0</v>
      </c>
    </row>
    <row r="356" spans="1:8" ht="22.8">
      <c r="A356" s="1" t="s">
        <v>459</v>
      </c>
      <c r="B356" s="78" t="s">
        <v>1001</v>
      </c>
      <c r="C356" s="4" t="s">
        <v>50</v>
      </c>
      <c r="D356" s="10"/>
      <c r="E356" s="11" t="s">
        <v>250</v>
      </c>
      <c r="F356" s="12" t="s">
        <v>9</v>
      </c>
      <c r="G356" s="8">
        <v>1565915</v>
      </c>
      <c r="H356" s="27">
        <v>1559811</v>
      </c>
    </row>
    <row r="357" spans="1:8" ht="22.8">
      <c r="A357" s="1" t="s">
        <v>459</v>
      </c>
      <c r="B357" s="78" t="s">
        <v>1001</v>
      </c>
      <c r="C357" s="4" t="s">
        <v>50</v>
      </c>
      <c r="D357" s="10" t="s">
        <v>3</v>
      </c>
      <c r="E357" s="11" t="s">
        <v>250</v>
      </c>
      <c r="F357" s="12" t="s">
        <v>9</v>
      </c>
      <c r="G357" s="8">
        <v>169054</v>
      </c>
      <c r="H357" s="27">
        <v>146845</v>
      </c>
    </row>
    <row r="358" spans="1:8" ht="22.8">
      <c r="A358" s="1" t="s">
        <v>459</v>
      </c>
      <c r="B358" s="78" t="s">
        <v>1002</v>
      </c>
      <c r="C358" s="4" t="s">
        <v>50</v>
      </c>
      <c r="D358" s="10"/>
      <c r="E358" s="11" t="s">
        <v>251</v>
      </c>
      <c r="F358" s="12" t="s">
        <v>9</v>
      </c>
      <c r="G358" s="8">
        <v>1232432</v>
      </c>
      <c r="H358" s="27">
        <v>0</v>
      </c>
    </row>
    <row r="359" spans="1:8" ht="22.8">
      <c r="A359" s="1" t="s">
        <v>459</v>
      </c>
      <c r="B359" s="78" t="s">
        <v>1003</v>
      </c>
      <c r="C359" s="4" t="s">
        <v>50</v>
      </c>
      <c r="D359" s="10"/>
      <c r="E359" s="11" t="s">
        <v>252</v>
      </c>
      <c r="F359" s="12" t="s">
        <v>9</v>
      </c>
      <c r="G359" s="8">
        <v>1654150</v>
      </c>
      <c r="H359" s="27">
        <v>303197</v>
      </c>
    </row>
    <row r="360" spans="1:8" ht="22.8">
      <c r="A360" s="1" t="s">
        <v>459</v>
      </c>
      <c r="B360" s="78" t="s">
        <v>1004</v>
      </c>
      <c r="C360" s="4" t="s">
        <v>50</v>
      </c>
      <c r="D360" s="10"/>
      <c r="E360" s="11" t="s">
        <v>253</v>
      </c>
      <c r="F360" s="12" t="s">
        <v>9</v>
      </c>
      <c r="G360" s="8">
        <v>242201</v>
      </c>
      <c r="H360" s="27">
        <v>37944</v>
      </c>
    </row>
    <row r="361" spans="1:8" ht="22.8">
      <c r="A361" s="1" t="s">
        <v>459</v>
      </c>
      <c r="B361" s="78" t="s">
        <v>1005</v>
      </c>
      <c r="C361" s="4" t="s">
        <v>50</v>
      </c>
      <c r="D361" s="10"/>
      <c r="E361" s="11" t="s">
        <v>254</v>
      </c>
      <c r="F361" s="12" t="s">
        <v>9</v>
      </c>
      <c r="G361" s="8">
        <v>2314292</v>
      </c>
      <c r="H361" s="27">
        <v>1039418</v>
      </c>
    </row>
    <row r="362" spans="1:8" ht="22.8">
      <c r="A362" s="1" t="s">
        <v>459</v>
      </c>
      <c r="B362" s="78" t="s">
        <v>1006</v>
      </c>
      <c r="C362" s="4" t="s">
        <v>50</v>
      </c>
      <c r="D362" s="10"/>
      <c r="E362" s="11" t="s">
        <v>255</v>
      </c>
      <c r="F362" s="12" t="s">
        <v>9</v>
      </c>
      <c r="G362" s="8">
        <v>1111561</v>
      </c>
      <c r="H362" s="27">
        <v>669488</v>
      </c>
    </row>
    <row r="363" spans="1:8" ht="22.8">
      <c r="A363" s="1" t="s">
        <v>459</v>
      </c>
      <c r="B363" s="78" t="s">
        <v>1007</v>
      </c>
      <c r="C363" s="4" t="s">
        <v>50</v>
      </c>
      <c r="D363" s="10"/>
      <c r="E363" s="11" t="s">
        <v>256</v>
      </c>
      <c r="F363" s="12" t="s">
        <v>9</v>
      </c>
      <c r="G363" s="8">
        <v>114489</v>
      </c>
      <c r="H363" s="27">
        <v>0</v>
      </c>
    </row>
    <row r="364" spans="1:8" ht="22.8">
      <c r="A364" s="1" t="s">
        <v>459</v>
      </c>
      <c r="B364" s="78" t="s">
        <v>1008</v>
      </c>
      <c r="C364" s="4" t="s">
        <v>50</v>
      </c>
      <c r="D364" s="10"/>
      <c r="E364" s="11" t="s">
        <v>257</v>
      </c>
      <c r="F364" s="12" t="s">
        <v>9</v>
      </c>
      <c r="G364" s="8">
        <v>398339</v>
      </c>
      <c r="H364" s="27">
        <v>0</v>
      </c>
    </row>
    <row r="365" spans="1:8" ht="22.8">
      <c r="A365" s="1" t="s">
        <v>459</v>
      </c>
      <c r="B365" s="78" t="s">
        <v>1009</v>
      </c>
      <c r="C365" s="4" t="s">
        <v>50</v>
      </c>
      <c r="D365" s="10"/>
      <c r="E365" s="11" t="s">
        <v>258</v>
      </c>
      <c r="F365" s="12" t="s">
        <v>9</v>
      </c>
      <c r="G365" s="8">
        <v>641494</v>
      </c>
      <c r="H365" s="27">
        <v>430453</v>
      </c>
    </row>
    <row r="366" spans="1:8" ht="22.8">
      <c r="A366" s="1" t="s">
        <v>459</v>
      </c>
      <c r="B366" s="78" t="s">
        <v>1009</v>
      </c>
      <c r="C366" s="4" t="s">
        <v>50</v>
      </c>
      <c r="D366" s="10" t="s">
        <v>3</v>
      </c>
      <c r="E366" s="11" t="s">
        <v>258</v>
      </c>
      <c r="F366" s="12" t="s">
        <v>9</v>
      </c>
      <c r="G366" s="8">
        <v>1382248</v>
      </c>
      <c r="H366" s="27">
        <v>1207489</v>
      </c>
    </row>
    <row r="367" spans="1:8" ht="22.8">
      <c r="A367" s="1" t="s">
        <v>459</v>
      </c>
      <c r="B367" s="78" t="s">
        <v>1010</v>
      </c>
      <c r="C367" s="4" t="s">
        <v>50</v>
      </c>
      <c r="D367" s="10"/>
      <c r="E367" s="11" t="s">
        <v>259</v>
      </c>
      <c r="F367" s="12" t="s">
        <v>9</v>
      </c>
      <c r="G367" s="8">
        <v>7198554</v>
      </c>
      <c r="H367" s="27">
        <v>3534181</v>
      </c>
    </row>
    <row r="368" spans="1:8" ht="22.8">
      <c r="A368" s="1" t="s">
        <v>459</v>
      </c>
      <c r="B368" s="78" t="s">
        <v>1010</v>
      </c>
      <c r="C368" s="4" t="s">
        <v>50</v>
      </c>
      <c r="D368" s="10" t="s">
        <v>3</v>
      </c>
      <c r="E368" s="11" t="s">
        <v>259</v>
      </c>
      <c r="F368" s="12" t="s">
        <v>9</v>
      </c>
      <c r="G368" s="8">
        <v>2770124</v>
      </c>
      <c r="H368" s="27">
        <v>1491591</v>
      </c>
    </row>
    <row r="369" spans="1:8" ht="22.8">
      <c r="A369" s="1" t="s">
        <v>459</v>
      </c>
      <c r="B369" s="78" t="s">
        <v>1011</v>
      </c>
      <c r="C369" s="4" t="s">
        <v>50</v>
      </c>
      <c r="D369" s="10" t="s">
        <v>3</v>
      </c>
      <c r="E369" s="11" t="s">
        <v>260</v>
      </c>
      <c r="F369" s="12" t="s">
        <v>9</v>
      </c>
      <c r="G369" s="8">
        <v>358876</v>
      </c>
      <c r="H369" s="27">
        <v>0</v>
      </c>
    </row>
    <row r="370" spans="1:8" ht="22.8">
      <c r="A370" s="1" t="s">
        <v>459</v>
      </c>
      <c r="B370" s="78" t="s">
        <v>1012</v>
      </c>
      <c r="C370" s="4" t="s">
        <v>50</v>
      </c>
      <c r="D370" s="10"/>
      <c r="E370" s="11" t="s">
        <v>261</v>
      </c>
      <c r="F370" s="12" t="s">
        <v>9</v>
      </c>
      <c r="G370" s="8">
        <v>286695</v>
      </c>
      <c r="H370" s="27">
        <v>64746</v>
      </c>
    </row>
    <row r="371" spans="1:8" ht="22.8">
      <c r="A371" s="1" t="s">
        <v>459</v>
      </c>
      <c r="B371" s="78" t="s">
        <v>1012</v>
      </c>
      <c r="C371" s="4" t="s">
        <v>50</v>
      </c>
      <c r="D371" s="10" t="s">
        <v>3</v>
      </c>
      <c r="E371" s="11" t="s">
        <v>261</v>
      </c>
      <c r="F371" s="12" t="s">
        <v>9</v>
      </c>
      <c r="G371" s="8">
        <v>656302</v>
      </c>
      <c r="H371" s="27">
        <v>106178</v>
      </c>
    </row>
    <row r="372" spans="1:8" ht="22.8">
      <c r="A372" s="1" t="s">
        <v>459</v>
      </c>
      <c r="B372" s="78" t="s">
        <v>1013</v>
      </c>
      <c r="C372" s="4" t="s">
        <v>50</v>
      </c>
      <c r="D372" s="10"/>
      <c r="E372" s="11" t="s">
        <v>262</v>
      </c>
      <c r="F372" s="12" t="s">
        <v>9</v>
      </c>
      <c r="G372" s="8">
        <v>278299</v>
      </c>
      <c r="H372" s="27">
        <v>45060</v>
      </c>
    </row>
    <row r="373" spans="1:8" ht="22.8">
      <c r="A373" s="1" t="s">
        <v>459</v>
      </c>
      <c r="B373" s="78" t="s">
        <v>1014</v>
      </c>
      <c r="C373" s="4" t="s">
        <v>50</v>
      </c>
      <c r="D373" s="10"/>
      <c r="E373" s="11" t="s">
        <v>263</v>
      </c>
      <c r="F373" s="12" t="s">
        <v>9</v>
      </c>
      <c r="G373" s="8">
        <v>744059</v>
      </c>
      <c r="H373" s="27">
        <v>22557</v>
      </c>
    </row>
    <row r="374" spans="1:8" ht="22.8">
      <c r="A374" s="1" t="s">
        <v>459</v>
      </c>
      <c r="B374" s="78" t="s">
        <v>1015</v>
      </c>
      <c r="C374" s="4" t="s">
        <v>50</v>
      </c>
      <c r="D374" s="10"/>
      <c r="E374" s="11" t="s">
        <v>264</v>
      </c>
      <c r="F374" s="12" t="s">
        <v>9</v>
      </c>
      <c r="G374" s="8">
        <v>374911</v>
      </c>
      <c r="H374" s="27">
        <v>38395</v>
      </c>
    </row>
    <row r="375" spans="1:8" ht="22.8">
      <c r="A375" s="1" t="s">
        <v>459</v>
      </c>
      <c r="B375" s="78" t="s">
        <v>1016</v>
      </c>
      <c r="C375" s="4" t="s">
        <v>50</v>
      </c>
      <c r="D375" s="10"/>
      <c r="E375" s="11" t="s">
        <v>265</v>
      </c>
      <c r="F375" s="12" t="s">
        <v>9</v>
      </c>
      <c r="G375" s="8">
        <v>1416835</v>
      </c>
      <c r="H375" s="27">
        <v>325011</v>
      </c>
    </row>
    <row r="376" spans="1:8" ht="22.8">
      <c r="A376" s="1" t="s">
        <v>459</v>
      </c>
      <c r="B376" s="78" t="s">
        <v>1017</v>
      </c>
      <c r="C376" s="4" t="s">
        <v>50</v>
      </c>
      <c r="D376" s="10"/>
      <c r="E376" s="11" t="s">
        <v>266</v>
      </c>
      <c r="F376" s="12" t="s">
        <v>22</v>
      </c>
      <c r="G376" s="8">
        <v>19294</v>
      </c>
      <c r="H376" s="27">
        <v>0</v>
      </c>
    </row>
    <row r="377" spans="1:8" ht="22.8">
      <c r="A377" s="1" t="s">
        <v>459</v>
      </c>
      <c r="B377" s="78" t="s">
        <v>1017</v>
      </c>
      <c r="C377" s="4" t="s">
        <v>50</v>
      </c>
      <c r="D377" s="10"/>
      <c r="E377" s="11" t="s">
        <v>267</v>
      </c>
      <c r="F377" s="12" t="s">
        <v>22</v>
      </c>
      <c r="G377" s="8">
        <v>137363</v>
      </c>
      <c r="H377" s="27">
        <v>0</v>
      </c>
    </row>
    <row r="378" spans="1:8" ht="22.8">
      <c r="A378" s="1" t="s">
        <v>459</v>
      </c>
      <c r="B378" s="78" t="s">
        <v>1018</v>
      </c>
      <c r="C378" s="4" t="s">
        <v>268</v>
      </c>
      <c r="D378" s="10"/>
      <c r="E378" s="11" t="s">
        <v>269</v>
      </c>
      <c r="F378" s="12" t="s">
        <v>9</v>
      </c>
      <c r="G378" s="8">
        <v>300052</v>
      </c>
      <c r="H378" s="27">
        <v>0</v>
      </c>
    </row>
    <row r="379" spans="1:8" ht="22.8">
      <c r="A379" s="1" t="s">
        <v>459</v>
      </c>
      <c r="B379" s="78" t="s">
        <v>1019</v>
      </c>
      <c r="C379" s="4" t="s">
        <v>268</v>
      </c>
      <c r="D379" s="10"/>
      <c r="E379" s="11" t="s">
        <v>270</v>
      </c>
      <c r="F379" s="12" t="s">
        <v>9</v>
      </c>
      <c r="G379" s="8">
        <v>2400776</v>
      </c>
      <c r="H379" s="27">
        <v>2400776</v>
      </c>
    </row>
    <row r="380" spans="1:8" ht="22.8">
      <c r="A380" s="1" t="s">
        <v>459</v>
      </c>
      <c r="B380" s="78" t="s">
        <v>1020</v>
      </c>
      <c r="C380" s="4" t="s">
        <v>268</v>
      </c>
      <c r="D380" s="10"/>
      <c r="E380" s="11" t="s">
        <v>270</v>
      </c>
      <c r="F380" s="12" t="s">
        <v>9</v>
      </c>
      <c r="G380" s="8">
        <v>228093</v>
      </c>
      <c r="H380" s="27">
        <v>0</v>
      </c>
    </row>
    <row r="381" spans="1:8" ht="22.8">
      <c r="A381" s="1" t="s">
        <v>459</v>
      </c>
      <c r="B381" s="78" t="s">
        <v>1021</v>
      </c>
      <c r="C381" s="4" t="s">
        <v>268</v>
      </c>
      <c r="D381" s="10"/>
      <c r="E381" s="11" t="s">
        <v>271</v>
      </c>
      <c r="F381" s="12" t="s">
        <v>9</v>
      </c>
      <c r="G381" s="8">
        <v>62206</v>
      </c>
      <c r="H381" s="27">
        <v>0</v>
      </c>
    </row>
    <row r="382" spans="1:8">
      <c r="A382" s="1" t="s">
        <v>459</v>
      </c>
      <c r="B382" s="78" t="s">
        <v>612</v>
      </c>
      <c r="C382" s="4" t="s">
        <v>272</v>
      </c>
      <c r="D382" s="10"/>
      <c r="E382" s="11" t="s">
        <v>273</v>
      </c>
      <c r="F382" s="12" t="s">
        <v>9</v>
      </c>
      <c r="G382" s="8">
        <v>7809234</v>
      </c>
      <c r="H382" s="27">
        <v>0</v>
      </c>
    </row>
    <row r="383" spans="1:8" ht="22.8">
      <c r="A383" s="1" t="s">
        <v>459</v>
      </c>
      <c r="B383" s="78" t="s">
        <v>1022</v>
      </c>
      <c r="C383" s="4" t="s">
        <v>272</v>
      </c>
      <c r="D383" s="10"/>
      <c r="E383" s="11" t="s">
        <v>274</v>
      </c>
      <c r="F383" s="12" t="s">
        <v>22</v>
      </c>
      <c r="G383" s="8">
        <v>45000</v>
      </c>
      <c r="H383" s="27">
        <v>0</v>
      </c>
    </row>
    <row r="384" spans="1:8">
      <c r="A384" s="1" t="s">
        <v>464</v>
      </c>
      <c r="B384" s="78" t="s">
        <v>706</v>
      </c>
      <c r="C384" s="4" t="s">
        <v>275</v>
      </c>
      <c r="D384" s="5"/>
      <c r="E384" s="6" t="s">
        <v>369</v>
      </c>
      <c r="F384" s="7" t="s">
        <v>9</v>
      </c>
      <c r="G384" s="8">
        <v>416528</v>
      </c>
      <c r="H384" s="27">
        <v>416528</v>
      </c>
    </row>
    <row r="385" spans="1:8">
      <c r="A385" s="1" t="s">
        <v>464</v>
      </c>
      <c r="B385" s="78" t="s">
        <v>1023</v>
      </c>
      <c r="C385" s="4" t="s">
        <v>275</v>
      </c>
      <c r="D385" s="5"/>
      <c r="E385" s="6" t="s">
        <v>370</v>
      </c>
      <c r="F385" s="7" t="s">
        <v>9</v>
      </c>
      <c r="G385" s="8">
        <v>1037968</v>
      </c>
      <c r="H385" s="27">
        <v>50002</v>
      </c>
    </row>
    <row r="386" spans="1:8" ht="22.8">
      <c r="A386" s="14" t="s">
        <v>463</v>
      </c>
      <c r="B386" s="78" t="s">
        <v>1024</v>
      </c>
      <c r="C386" s="4" t="s">
        <v>275</v>
      </c>
      <c r="D386" s="5"/>
      <c r="E386" s="15" t="s">
        <v>329</v>
      </c>
      <c r="F386" s="7" t="s">
        <v>9</v>
      </c>
      <c r="G386" s="30">
        <v>304791</v>
      </c>
      <c r="H386" s="27">
        <v>87195</v>
      </c>
    </row>
    <row r="387" spans="1:8">
      <c r="A387" s="1" t="s">
        <v>464</v>
      </c>
      <c r="B387" s="78" t="s">
        <v>1025</v>
      </c>
      <c r="C387" s="4" t="s">
        <v>275</v>
      </c>
      <c r="D387" s="5"/>
      <c r="E387" s="6" t="s">
        <v>371</v>
      </c>
      <c r="F387" s="7" t="s">
        <v>9</v>
      </c>
      <c r="G387" s="8">
        <v>58751</v>
      </c>
      <c r="H387" s="27">
        <v>0</v>
      </c>
    </row>
    <row r="388" spans="1:8" ht="22.8">
      <c r="A388" s="1" t="s">
        <v>464</v>
      </c>
      <c r="B388" s="78" t="s">
        <v>708</v>
      </c>
      <c r="C388" s="4" t="s">
        <v>275</v>
      </c>
      <c r="D388" s="5"/>
      <c r="E388" s="6" t="s">
        <v>372</v>
      </c>
      <c r="F388" s="7" t="s">
        <v>9</v>
      </c>
      <c r="G388" s="8">
        <v>91800018</v>
      </c>
      <c r="H388" s="27">
        <v>22397526</v>
      </c>
    </row>
    <row r="389" spans="1:8">
      <c r="A389" s="1" t="s">
        <v>464</v>
      </c>
      <c r="B389" s="78" t="s">
        <v>710</v>
      </c>
      <c r="C389" s="4" t="s">
        <v>275</v>
      </c>
      <c r="D389" s="5"/>
      <c r="E389" s="6" t="s">
        <v>373</v>
      </c>
      <c r="F389" s="7" t="s">
        <v>9</v>
      </c>
      <c r="G389" s="8">
        <v>3505527</v>
      </c>
      <c r="H389" s="27">
        <v>2996165</v>
      </c>
    </row>
    <row r="390" spans="1:8">
      <c r="A390" s="14" t="s">
        <v>463</v>
      </c>
      <c r="B390" s="78" t="s">
        <v>1026</v>
      </c>
      <c r="C390" s="4" t="s">
        <v>275</v>
      </c>
      <c r="D390" s="5"/>
      <c r="E390" s="6" t="s">
        <v>330</v>
      </c>
      <c r="F390" s="7" t="s">
        <v>9</v>
      </c>
      <c r="G390" s="30">
        <v>222727</v>
      </c>
      <c r="H390" s="27">
        <v>0</v>
      </c>
    </row>
    <row r="391" spans="1:8">
      <c r="A391" s="1" t="s">
        <v>464</v>
      </c>
      <c r="B391" s="78" t="s">
        <v>712</v>
      </c>
      <c r="C391" s="4" t="s">
        <v>275</v>
      </c>
      <c r="D391" s="5"/>
      <c r="E391" s="6" t="s">
        <v>374</v>
      </c>
      <c r="F391" s="7" t="s">
        <v>9</v>
      </c>
      <c r="G391" s="8">
        <v>4030407</v>
      </c>
      <c r="H391" s="27">
        <v>896723</v>
      </c>
    </row>
    <row r="392" spans="1:8">
      <c r="A392" s="1" t="s">
        <v>464</v>
      </c>
      <c r="B392" s="78" t="s">
        <v>1027</v>
      </c>
      <c r="C392" s="4" t="s">
        <v>275</v>
      </c>
      <c r="D392" s="5"/>
      <c r="E392" s="6" t="s">
        <v>375</v>
      </c>
      <c r="F392" s="7" t="s">
        <v>9</v>
      </c>
      <c r="G392" s="8">
        <v>33964</v>
      </c>
      <c r="H392" s="27">
        <v>0</v>
      </c>
    </row>
    <row r="393" spans="1:8">
      <c r="A393" s="1" t="s">
        <v>464</v>
      </c>
      <c r="B393" s="78" t="s">
        <v>1028</v>
      </c>
      <c r="C393" s="4" t="s">
        <v>275</v>
      </c>
      <c r="D393" s="5"/>
      <c r="E393" s="6" t="s">
        <v>376</v>
      </c>
      <c r="F393" s="7" t="s">
        <v>9</v>
      </c>
      <c r="G393" s="8">
        <v>426262</v>
      </c>
      <c r="H393" s="27">
        <v>0</v>
      </c>
    </row>
    <row r="394" spans="1:8">
      <c r="A394" s="1" t="s">
        <v>464</v>
      </c>
      <c r="B394" s="78" t="s">
        <v>714</v>
      </c>
      <c r="C394" s="4" t="s">
        <v>275</v>
      </c>
      <c r="D394" s="5"/>
      <c r="E394" s="6" t="s">
        <v>377</v>
      </c>
      <c r="F394" s="7" t="s">
        <v>9</v>
      </c>
      <c r="G394" s="8">
        <v>318784</v>
      </c>
      <c r="H394" s="27">
        <v>182376</v>
      </c>
    </row>
    <row r="395" spans="1:8">
      <c r="A395" s="1" t="s">
        <v>464</v>
      </c>
      <c r="B395" s="78" t="s">
        <v>1029</v>
      </c>
      <c r="C395" s="4" t="s">
        <v>275</v>
      </c>
      <c r="D395" s="5"/>
      <c r="E395" s="6" t="s">
        <v>378</v>
      </c>
      <c r="F395" s="7" t="s">
        <v>9</v>
      </c>
      <c r="G395" s="8">
        <v>159971</v>
      </c>
      <c r="H395" s="27">
        <v>158176</v>
      </c>
    </row>
    <row r="396" spans="1:8">
      <c r="A396" s="1" t="s">
        <v>464</v>
      </c>
      <c r="B396" s="78" t="s">
        <v>717</v>
      </c>
      <c r="C396" s="4" t="s">
        <v>275</v>
      </c>
      <c r="D396" s="5"/>
      <c r="E396" s="6" t="s">
        <v>379</v>
      </c>
      <c r="F396" s="7" t="s">
        <v>9</v>
      </c>
      <c r="G396" s="8">
        <v>4629817</v>
      </c>
      <c r="H396" s="27">
        <v>1101158</v>
      </c>
    </row>
    <row r="397" spans="1:8">
      <c r="A397" s="1" t="s">
        <v>459</v>
      </c>
      <c r="B397" s="78" t="s">
        <v>1030</v>
      </c>
      <c r="C397" s="4" t="s">
        <v>275</v>
      </c>
      <c r="D397" s="10"/>
      <c r="E397" s="11" t="s">
        <v>276</v>
      </c>
      <c r="F397" s="12" t="s">
        <v>9</v>
      </c>
      <c r="G397" s="8">
        <v>223923</v>
      </c>
      <c r="H397" s="27">
        <v>0</v>
      </c>
    </row>
    <row r="398" spans="1:8">
      <c r="A398" s="17" t="s">
        <v>469</v>
      </c>
      <c r="B398" s="79" t="s">
        <v>1031</v>
      </c>
      <c r="C398" s="19" t="s">
        <v>275</v>
      </c>
      <c r="D398" s="19"/>
      <c r="E398" s="11" t="s">
        <v>425</v>
      </c>
      <c r="F398" s="12" t="s">
        <v>9</v>
      </c>
      <c r="G398" s="8">
        <v>25598</v>
      </c>
      <c r="H398" s="27">
        <v>0</v>
      </c>
    </row>
    <row r="399" spans="1:8">
      <c r="A399" s="1" t="s">
        <v>452</v>
      </c>
      <c r="B399" s="78" t="s">
        <v>97</v>
      </c>
      <c r="C399" s="4" t="s">
        <v>82</v>
      </c>
      <c r="D399" s="5"/>
      <c r="E399" s="6" t="s">
        <v>98</v>
      </c>
      <c r="F399" s="7" t="s">
        <v>9</v>
      </c>
      <c r="G399" s="8">
        <v>37607522</v>
      </c>
      <c r="H399" s="27">
        <v>33598080</v>
      </c>
    </row>
    <row r="400" spans="1:8" ht="22.8">
      <c r="A400" s="1" t="s">
        <v>452</v>
      </c>
      <c r="B400" s="78" t="s">
        <v>99</v>
      </c>
      <c r="C400" s="4" t="s">
        <v>82</v>
      </c>
      <c r="D400" s="5" t="s">
        <v>3</v>
      </c>
      <c r="E400" s="6" t="s">
        <v>100</v>
      </c>
      <c r="F400" s="7" t="s">
        <v>9</v>
      </c>
      <c r="G400" s="8">
        <v>2001120</v>
      </c>
      <c r="H400" s="27">
        <v>2001120</v>
      </c>
    </row>
    <row r="401" spans="1:8">
      <c r="A401" s="1" t="s">
        <v>459</v>
      </c>
      <c r="B401" s="78" t="s">
        <v>154</v>
      </c>
      <c r="C401" s="4" t="s">
        <v>82</v>
      </c>
      <c r="D401" s="10"/>
      <c r="E401" s="11" t="s">
        <v>155</v>
      </c>
      <c r="F401" s="12" t="s">
        <v>9</v>
      </c>
      <c r="G401" s="8">
        <v>20855385</v>
      </c>
      <c r="H401" s="27">
        <v>0</v>
      </c>
    </row>
    <row r="402" spans="1:8">
      <c r="A402" s="1" t="s">
        <v>452</v>
      </c>
      <c r="B402" s="78" t="s">
        <v>101</v>
      </c>
      <c r="C402" s="4" t="s">
        <v>82</v>
      </c>
      <c r="D402" s="5"/>
      <c r="E402" s="6" t="s">
        <v>102</v>
      </c>
      <c r="F402" s="7" t="s">
        <v>9</v>
      </c>
      <c r="G402" s="8">
        <v>925629</v>
      </c>
      <c r="H402" s="27">
        <v>607726</v>
      </c>
    </row>
    <row r="403" spans="1:8" ht="22.8">
      <c r="A403" s="1" t="s">
        <v>452</v>
      </c>
      <c r="B403" s="78" t="s">
        <v>103</v>
      </c>
      <c r="C403" s="4" t="s">
        <v>82</v>
      </c>
      <c r="D403" s="5" t="s">
        <v>3</v>
      </c>
      <c r="E403" s="6" t="s">
        <v>104</v>
      </c>
      <c r="F403" s="7" t="s">
        <v>9</v>
      </c>
      <c r="G403" s="8">
        <v>167345</v>
      </c>
      <c r="H403" s="27">
        <v>167345</v>
      </c>
    </row>
    <row r="404" spans="1:8" ht="22.8">
      <c r="A404" s="1" t="s">
        <v>459</v>
      </c>
      <c r="B404" s="78" t="s">
        <v>156</v>
      </c>
      <c r="C404" s="4" t="s">
        <v>82</v>
      </c>
      <c r="D404" s="10"/>
      <c r="E404" s="11" t="s">
        <v>157</v>
      </c>
      <c r="F404" s="12" t="s">
        <v>9</v>
      </c>
      <c r="G404" s="8">
        <v>243750</v>
      </c>
      <c r="H404" s="27">
        <v>243750</v>
      </c>
    </row>
    <row r="405" spans="1:8">
      <c r="A405" s="1" t="s">
        <v>459</v>
      </c>
      <c r="B405" s="78" t="s">
        <v>158</v>
      </c>
      <c r="C405" s="4" t="s">
        <v>82</v>
      </c>
      <c r="D405" s="10"/>
      <c r="E405" s="11" t="s">
        <v>159</v>
      </c>
      <c r="F405" s="12" t="s">
        <v>9</v>
      </c>
      <c r="G405" s="8">
        <v>2549163</v>
      </c>
      <c r="H405" s="27">
        <v>44701</v>
      </c>
    </row>
    <row r="406" spans="1:8">
      <c r="A406" s="1" t="s">
        <v>459</v>
      </c>
      <c r="B406" s="78" t="s">
        <v>158</v>
      </c>
      <c r="C406" s="4" t="s">
        <v>82</v>
      </c>
      <c r="D406" s="10" t="s">
        <v>3</v>
      </c>
      <c r="E406" s="11" t="s">
        <v>159</v>
      </c>
      <c r="F406" s="12" t="s">
        <v>9</v>
      </c>
      <c r="G406" s="8">
        <v>684137</v>
      </c>
      <c r="H406" s="27">
        <v>565618</v>
      </c>
    </row>
    <row r="407" spans="1:8">
      <c r="A407" s="1" t="s">
        <v>452</v>
      </c>
      <c r="B407" s="78" t="s">
        <v>105</v>
      </c>
      <c r="C407" s="4" t="s">
        <v>82</v>
      </c>
      <c r="D407" s="5"/>
      <c r="E407" s="6" t="s">
        <v>106</v>
      </c>
      <c r="F407" s="7" t="s">
        <v>9</v>
      </c>
      <c r="G407" s="8">
        <v>395415</v>
      </c>
      <c r="H407" s="27">
        <v>0</v>
      </c>
    </row>
    <row r="408" spans="1:8" ht="22.8">
      <c r="A408" s="1" t="s">
        <v>459</v>
      </c>
      <c r="B408" s="78" t="s">
        <v>161</v>
      </c>
      <c r="C408" s="4" t="s">
        <v>82</v>
      </c>
      <c r="D408" s="10"/>
      <c r="E408" s="11" t="s">
        <v>162</v>
      </c>
      <c r="F408" s="12" t="s">
        <v>9</v>
      </c>
      <c r="G408" s="8">
        <v>1934800</v>
      </c>
      <c r="H408" s="27">
        <v>0</v>
      </c>
    </row>
    <row r="409" spans="1:8">
      <c r="A409" s="1" t="s">
        <v>459</v>
      </c>
      <c r="B409" s="78" t="s">
        <v>163</v>
      </c>
      <c r="C409" s="4" t="s">
        <v>82</v>
      </c>
      <c r="D409" s="10"/>
      <c r="E409" s="11" t="s">
        <v>164</v>
      </c>
      <c r="F409" s="12" t="s">
        <v>9</v>
      </c>
      <c r="G409" s="8">
        <v>10439</v>
      </c>
      <c r="H409" s="27">
        <v>0</v>
      </c>
    </row>
    <row r="410" spans="1:8">
      <c r="A410" s="1" t="s">
        <v>452</v>
      </c>
      <c r="B410" s="78" t="s">
        <v>107</v>
      </c>
      <c r="C410" s="4" t="s">
        <v>82</v>
      </c>
      <c r="D410" s="5"/>
      <c r="E410" s="6" t="s">
        <v>108</v>
      </c>
      <c r="F410" s="7" t="s">
        <v>9</v>
      </c>
      <c r="G410" s="8">
        <v>612425</v>
      </c>
      <c r="H410" s="27">
        <v>566227</v>
      </c>
    </row>
    <row r="411" spans="1:8">
      <c r="A411" s="1" t="s">
        <v>452</v>
      </c>
      <c r="B411" s="78" t="s">
        <v>109</v>
      </c>
      <c r="C411" s="4" t="s">
        <v>82</v>
      </c>
      <c r="D411" s="5" t="s">
        <v>3</v>
      </c>
      <c r="E411" s="6" t="s">
        <v>110</v>
      </c>
      <c r="F411" s="7" t="s">
        <v>9</v>
      </c>
      <c r="G411" s="8">
        <v>1387979</v>
      </c>
      <c r="H411" s="27">
        <v>822842</v>
      </c>
    </row>
    <row r="412" spans="1:8">
      <c r="A412" s="1" t="s">
        <v>452</v>
      </c>
      <c r="B412" s="78" t="s">
        <v>111</v>
      </c>
      <c r="C412" s="4" t="s">
        <v>82</v>
      </c>
      <c r="D412" s="5" t="s">
        <v>3</v>
      </c>
      <c r="E412" s="6" t="s">
        <v>112</v>
      </c>
      <c r="F412" s="7" t="s">
        <v>9</v>
      </c>
      <c r="G412" s="8">
        <v>24915476</v>
      </c>
      <c r="H412" s="27">
        <v>24772551</v>
      </c>
    </row>
    <row r="413" spans="1:8">
      <c r="A413" s="1" t="s">
        <v>452</v>
      </c>
      <c r="B413" s="78" t="s">
        <v>113</v>
      </c>
      <c r="C413" s="4" t="s">
        <v>82</v>
      </c>
      <c r="D413" s="5" t="s">
        <v>3</v>
      </c>
      <c r="E413" s="6" t="s">
        <v>114</v>
      </c>
      <c r="F413" s="7" t="s">
        <v>9</v>
      </c>
      <c r="G413" s="8">
        <v>953910</v>
      </c>
      <c r="H413" s="27">
        <v>910439</v>
      </c>
    </row>
    <row r="414" spans="1:8" ht="22.8">
      <c r="A414" s="1" t="s">
        <v>452</v>
      </c>
      <c r="B414" s="78" t="s">
        <v>115</v>
      </c>
      <c r="C414" s="4" t="s">
        <v>82</v>
      </c>
      <c r="D414" s="5" t="s">
        <v>3</v>
      </c>
      <c r="E414" s="6" t="s">
        <v>116</v>
      </c>
      <c r="F414" s="7" t="s">
        <v>9</v>
      </c>
      <c r="G414" s="8">
        <v>112118224</v>
      </c>
      <c r="H414" s="27">
        <v>106648610</v>
      </c>
    </row>
    <row r="415" spans="1:8" ht="22.8">
      <c r="A415" s="1" t="s">
        <v>452</v>
      </c>
      <c r="B415" s="78" t="s">
        <v>117</v>
      </c>
      <c r="C415" s="4" t="s">
        <v>82</v>
      </c>
      <c r="D415" s="5" t="s">
        <v>3</v>
      </c>
      <c r="E415" s="6" t="s">
        <v>118</v>
      </c>
      <c r="F415" s="7" t="s">
        <v>9</v>
      </c>
      <c r="G415" s="8">
        <v>862215</v>
      </c>
      <c r="H415" s="27">
        <v>0</v>
      </c>
    </row>
    <row r="416" spans="1:8" ht="34.200000000000003">
      <c r="A416" s="1" t="s">
        <v>452</v>
      </c>
      <c r="B416" s="78" t="s">
        <v>119</v>
      </c>
      <c r="C416" s="4" t="s">
        <v>82</v>
      </c>
      <c r="D416" s="5" t="s">
        <v>3</v>
      </c>
      <c r="E416" s="6" t="s">
        <v>120</v>
      </c>
      <c r="F416" s="7" t="s">
        <v>9</v>
      </c>
      <c r="G416" s="8">
        <v>578287</v>
      </c>
      <c r="H416" s="55">
        <v>507633</v>
      </c>
    </row>
    <row r="417" spans="1:8" ht="14.4" thickBot="1">
      <c r="A417" s="67" t="s">
        <v>426</v>
      </c>
      <c r="B417" s="67"/>
      <c r="C417" s="67"/>
      <c r="D417" s="67"/>
      <c r="E417" s="67"/>
      <c r="F417" s="67"/>
      <c r="G417" s="65">
        <f>SUM(G2:G416)</f>
        <v>3228031972</v>
      </c>
      <c r="H417" s="66">
        <f>SUM(H2:H416)</f>
        <v>680017099</v>
      </c>
    </row>
    <row r="418" spans="1:8" ht="14.4" thickTop="1"/>
  </sheetData>
  <conditionalFormatting sqref="A2:B3 G2:H414 B13:E13 B35:E36 A37:E46 B85:E86 A87:E87 B121:E124 B126:E127 B148:C162 B178 B179:C182 B188:C191 B197:C208 B232:C259 B260:E261 A262:E262 B263:E264 A263:A266 B265:D266 A267:D267 B268:D275 A268:A281 B277:E281 A282:E284 A285:A287 B286:E287 A288:E308 A309:A340 B313:E314 B320:E324 B332:E332 B336:E340 A341:E341 B342:E346 A342:A368 B348:E355 B364:E368 A369:E369 B370:E370 A370:A383 B371 B372:E383 A384:E391 B392:E404 A392:A416 B406:E406 B409:E414">
    <cfRule type="expression" dxfId="41" priority="1" stopIfTrue="1">
      <formula>RIGHT($A2,5)="Total"</formula>
    </cfRule>
  </conditionalFormatting>
  <conditionalFormatting sqref="B309:D309">
    <cfRule type="expression" dxfId="40" priority="15" stopIfTrue="1">
      <formula>RIGHT($A309,5)="Total"</formula>
    </cfRule>
  </conditionalFormatting>
  <conditionalFormatting sqref="B4:E11 A4:A14 A15:E34 A35:A36 A47:E76 B77:E84 A77:A86 A88:E90 B91:E120 A91:A261 B125:E125 B128:C147 B163:C177 C178 B183:C187 B192:C196 B209:C231 B276:E276 B285:E285 B310:E312 B315:E319 B325:E331 B333:E335 B347:E347 B356:E363 B405:D405 B407:E408">
    <cfRule type="expression" dxfId="39" priority="13" stopIfTrue="1">
      <formula>RIGHT($A4,5)="Total"</formula>
    </cfRule>
  </conditionalFormatting>
  <conditionalFormatting sqref="B12:E12 B14:E14 B415:E415 G415:H415">
    <cfRule type="expression" dxfId="38" priority="20" stopIfTrue="1">
      <formula>RIGHT($A12,5)="Total"</formula>
    </cfRule>
  </conditionalFormatting>
  <conditionalFormatting sqref="D195:D196 D218:D243 E218:E247">
    <cfRule type="expression" dxfId="37" priority="18" stopIfTrue="1">
      <formula>RIGHT($A195,5)="Total"</formula>
    </cfRule>
  </conditionalFormatting>
  <conditionalFormatting sqref="D197:D200">
    <cfRule type="expression" dxfId="36" priority="7" stopIfTrue="1">
      <formula>RIGHT($A197,5)="Total"</formula>
    </cfRule>
  </conditionalFormatting>
  <conditionalFormatting sqref="D201:D206">
    <cfRule type="expression" dxfId="35" priority="6" stopIfTrue="1">
      <formula>RIGHT($A201,5)="Total"</formula>
    </cfRule>
  </conditionalFormatting>
  <conditionalFormatting sqref="D244:D259 E248:E259">
    <cfRule type="expression" dxfId="34" priority="9" stopIfTrue="1">
      <formula>RIGHT($A244,5)="Total"</formula>
    </cfRule>
  </conditionalFormatting>
  <conditionalFormatting sqref="D128:E155">
    <cfRule type="expression" dxfId="33" priority="11" stopIfTrue="1">
      <formula>RIGHT($A128,5)="Total"</formula>
    </cfRule>
  </conditionalFormatting>
  <conditionalFormatting sqref="D156:E170">
    <cfRule type="expression" dxfId="32" priority="10" stopIfTrue="1">
      <formula>RIGHT($A156,5)="Total"</formula>
    </cfRule>
  </conditionalFormatting>
  <conditionalFormatting sqref="D171:E186">
    <cfRule type="expression" dxfId="31" priority="4" stopIfTrue="1">
      <formula>RIGHT($A171,5)="Total"</formula>
    </cfRule>
  </conditionalFormatting>
  <conditionalFormatting sqref="D187:E192 D194:E194">
    <cfRule type="expression" dxfId="30" priority="5" stopIfTrue="1">
      <formula>RIGHT($A187,5)="Total"</formula>
    </cfRule>
  </conditionalFormatting>
  <conditionalFormatting sqref="D193:E193">
    <cfRule type="expression" dxfId="29" priority="2" stopIfTrue="1">
      <formula>RIGHT($A193,5)="Total"</formula>
    </cfRule>
  </conditionalFormatting>
  <conditionalFormatting sqref="E195:E204 D207:D217 E208:E217">
    <cfRule type="expression" dxfId="28" priority="16" stopIfTrue="1">
      <formula>RIGHT($A195,5)="Total"</formula>
    </cfRule>
  </conditionalFormatting>
  <conditionalFormatting sqref="E205:E207">
    <cfRule type="expression" dxfId="27" priority="3" stopIfTrue="1">
      <formula>RIGHT($A205,5)="Total"</formula>
    </cfRule>
  </conditionalFormatting>
  <conditionalFormatting sqref="E265:E269">
    <cfRule type="expression" dxfId="26" priority="17" stopIfTrue="1">
      <formula>RIGHT($A265,5)="Total"</formula>
    </cfRule>
  </conditionalFormatting>
  <conditionalFormatting sqref="E270:E272">
    <cfRule type="expression" dxfId="25" priority="14" stopIfTrue="1">
      <formula>RIGHT($A270,5)="Total"</formula>
    </cfRule>
  </conditionalFormatting>
  <conditionalFormatting sqref="E273:E275">
    <cfRule type="expression" dxfId="24" priority="12" stopIfTrue="1">
      <formula>RIGHT($A273,5)="Total"</formula>
    </cfRule>
  </conditionalFormatting>
  <conditionalFormatting sqref="E405">
    <cfRule type="expression" dxfId="23" priority="8" stopIfTrue="1">
      <formula>RIGHT($A405,5)="Total"</formula>
    </cfRule>
  </conditionalFormatting>
  <conditionalFormatting sqref="G152">
    <cfRule type="expression" dxfId="22" priority="19" stopIfTrue="1">
      <formula>RIGHT($A152,5)="Total"</formula>
    </cfRule>
  </conditionalFormatting>
  <dataValidations count="3"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F389:F408" xr:uid="{943B91E1-4075-4144-9982-C0046F70E470}">
      <formula1>Type_Award1</formula1>
    </dataValidation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F325:F338" xr:uid="{B993D287-EBE3-4146-83B2-3310D071A25F}">
      <formula1>Type_Award</formula1>
    </dataValidation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F284:F324 F339:F370 F372:F388 F4:F281" xr:uid="{CA9E3C0D-334E-498E-A109-3390CE5EBE6E}">
      <formula1>Award_Type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CA23EC-E753-40AD-B78A-E660A077EA44}">
  <dimension ref="A1:H417"/>
  <sheetViews>
    <sheetView topLeftCell="A349" workbookViewId="0">
      <selection activeCell="C362" sqref="C362"/>
    </sheetView>
  </sheetViews>
  <sheetFormatPr defaultRowHeight="13.8"/>
  <cols>
    <col min="1" max="1" width="42.59765625" customWidth="1"/>
    <col min="2" max="2" width="11.09765625" customWidth="1"/>
    <col min="3" max="3" width="34.3984375" customWidth="1"/>
    <col min="4" max="4" width="10.69921875" bestFit="1" customWidth="1"/>
    <col min="5" max="5" width="45" bestFit="1" customWidth="1"/>
    <col min="6" max="6" width="14.69921875" bestFit="1" customWidth="1"/>
    <col min="7" max="7" width="48.09765625" bestFit="1" customWidth="1"/>
    <col min="8" max="8" width="44" bestFit="1" customWidth="1"/>
  </cols>
  <sheetData>
    <row r="1" spans="1:8" s="36" customFormat="1">
      <c r="A1" s="85" t="s">
        <v>0</v>
      </c>
      <c r="B1" s="86" t="s">
        <v>1</v>
      </c>
      <c r="C1" s="86" t="s">
        <v>2</v>
      </c>
      <c r="D1" s="86" t="s">
        <v>3</v>
      </c>
      <c r="E1" s="87" t="s">
        <v>4</v>
      </c>
      <c r="F1" s="87" t="s">
        <v>454</v>
      </c>
      <c r="G1" s="88" t="s">
        <v>5</v>
      </c>
      <c r="H1" s="89" t="s">
        <v>6</v>
      </c>
    </row>
    <row r="2" spans="1:8">
      <c r="A2" s="80" t="s">
        <v>451</v>
      </c>
      <c r="B2" s="78" t="s">
        <v>755</v>
      </c>
      <c r="C2" s="4" t="s">
        <v>7</v>
      </c>
      <c r="D2" s="5" t="s">
        <v>3</v>
      </c>
      <c r="E2" s="6" t="s">
        <v>8</v>
      </c>
      <c r="F2" s="2" t="s">
        <v>9</v>
      </c>
      <c r="G2" s="8">
        <v>7230715</v>
      </c>
      <c r="H2" s="83">
        <v>5420263.0000000037</v>
      </c>
    </row>
    <row r="3" spans="1:8">
      <c r="A3" s="80" t="s">
        <v>451</v>
      </c>
      <c r="B3" s="78" t="s">
        <v>895</v>
      </c>
      <c r="C3" s="4" t="s">
        <v>7</v>
      </c>
      <c r="D3" s="5" t="s">
        <v>3</v>
      </c>
      <c r="E3" s="6" t="s">
        <v>10</v>
      </c>
      <c r="F3" s="2" t="s">
        <v>9</v>
      </c>
      <c r="G3" s="8">
        <v>184729959</v>
      </c>
      <c r="H3" s="83">
        <v>108411911</v>
      </c>
    </row>
    <row r="4" spans="1:8">
      <c r="A4" s="80" t="s">
        <v>450</v>
      </c>
      <c r="B4" s="78" t="s">
        <v>809</v>
      </c>
      <c r="C4" s="4" t="s">
        <v>11</v>
      </c>
      <c r="D4" s="5"/>
      <c r="E4" s="6" t="s">
        <v>12</v>
      </c>
      <c r="F4" s="7" t="s">
        <v>9</v>
      </c>
      <c r="G4" s="8">
        <v>142449</v>
      </c>
      <c r="H4" s="83">
        <v>0</v>
      </c>
    </row>
    <row r="5" spans="1:8">
      <c r="A5" s="80" t="s">
        <v>450</v>
      </c>
      <c r="B5" s="78" t="s">
        <v>809</v>
      </c>
      <c r="C5" s="4" t="s">
        <v>11</v>
      </c>
      <c r="D5" s="5"/>
      <c r="E5" s="6" t="s">
        <v>12</v>
      </c>
      <c r="F5" s="7" t="s">
        <v>9</v>
      </c>
      <c r="G5" s="8">
        <v>1190258</v>
      </c>
      <c r="H5" s="83">
        <v>0</v>
      </c>
    </row>
    <row r="6" spans="1:8">
      <c r="A6" s="80" t="s">
        <v>450</v>
      </c>
      <c r="B6" s="78" t="s">
        <v>810</v>
      </c>
      <c r="C6" s="4" t="s">
        <v>13</v>
      </c>
      <c r="D6" s="5"/>
      <c r="E6" s="6" t="s">
        <v>14</v>
      </c>
      <c r="F6" s="7" t="s">
        <v>9</v>
      </c>
      <c r="G6" s="8">
        <v>668782</v>
      </c>
      <c r="H6" s="83">
        <v>0</v>
      </c>
    </row>
    <row r="7" spans="1:8">
      <c r="A7" s="80" t="s">
        <v>450</v>
      </c>
      <c r="B7" s="78" t="s">
        <v>813</v>
      </c>
      <c r="C7" s="4" t="s">
        <v>13</v>
      </c>
      <c r="D7" s="5"/>
      <c r="E7" s="6" t="s">
        <v>15</v>
      </c>
      <c r="F7" s="7" t="s">
        <v>9</v>
      </c>
      <c r="G7" s="8">
        <v>336871</v>
      </c>
      <c r="H7" s="83">
        <v>302523</v>
      </c>
    </row>
    <row r="8" spans="1:8">
      <c r="A8" s="80" t="s">
        <v>450</v>
      </c>
      <c r="B8" s="78" t="s">
        <v>749</v>
      </c>
      <c r="C8" s="4" t="s">
        <v>23</v>
      </c>
      <c r="D8" s="5"/>
      <c r="E8" s="6" t="s">
        <v>24</v>
      </c>
      <c r="F8" s="7" t="s">
        <v>9</v>
      </c>
      <c r="G8" s="8">
        <v>8062682</v>
      </c>
      <c r="H8" s="83">
        <v>8062682</v>
      </c>
    </row>
    <row r="9" spans="1:8">
      <c r="A9" s="80" t="s">
        <v>450</v>
      </c>
      <c r="B9" s="78" t="s">
        <v>814</v>
      </c>
      <c r="C9" s="4" t="s">
        <v>23</v>
      </c>
      <c r="D9" s="5"/>
      <c r="E9" s="6" t="s">
        <v>25</v>
      </c>
      <c r="F9" s="7" t="s">
        <v>9</v>
      </c>
      <c r="G9" s="8">
        <v>302939</v>
      </c>
      <c r="H9" s="83">
        <v>302939</v>
      </c>
    </row>
    <row r="10" spans="1:8">
      <c r="A10" s="80" t="s">
        <v>450</v>
      </c>
      <c r="B10" s="78" t="s">
        <v>592</v>
      </c>
      <c r="C10" s="4" t="s">
        <v>26</v>
      </c>
      <c r="D10" s="5"/>
      <c r="E10" s="6" t="s">
        <v>27</v>
      </c>
      <c r="F10" s="7" t="s">
        <v>9</v>
      </c>
      <c r="G10" s="27">
        <v>20523</v>
      </c>
      <c r="H10" s="83">
        <v>20523</v>
      </c>
    </row>
    <row r="11" spans="1:8">
      <c r="A11" s="80" t="s">
        <v>450</v>
      </c>
      <c r="B11" s="78" t="s">
        <v>894</v>
      </c>
      <c r="C11" s="4" t="s">
        <v>7</v>
      </c>
      <c r="D11" s="5" t="s">
        <v>3</v>
      </c>
      <c r="E11" s="6" t="s">
        <v>28</v>
      </c>
      <c r="F11" s="7" t="s">
        <v>9</v>
      </c>
      <c r="G11" s="8">
        <v>6293294</v>
      </c>
      <c r="H11" s="83">
        <v>6293294</v>
      </c>
    </row>
    <row r="12" spans="1:8">
      <c r="A12" s="80" t="s">
        <v>450</v>
      </c>
      <c r="B12" s="78" t="s">
        <v>899</v>
      </c>
      <c r="C12" s="4" t="s">
        <v>16</v>
      </c>
      <c r="D12" s="5"/>
      <c r="E12" s="6" t="s">
        <v>17</v>
      </c>
      <c r="F12" s="7" t="s">
        <v>9</v>
      </c>
      <c r="G12" s="8">
        <v>188568</v>
      </c>
      <c r="H12" s="83">
        <v>181605</v>
      </c>
    </row>
    <row r="13" spans="1:8">
      <c r="A13" s="80" t="s">
        <v>450</v>
      </c>
      <c r="B13" s="78" t="s">
        <v>920</v>
      </c>
      <c r="C13" s="4" t="s">
        <v>18</v>
      </c>
      <c r="D13" s="5"/>
      <c r="E13" s="6" t="s">
        <v>19</v>
      </c>
      <c r="F13" s="7" t="s">
        <v>9</v>
      </c>
      <c r="G13" s="8">
        <v>2621</v>
      </c>
      <c r="H13" s="83">
        <v>0</v>
      </c>
    </row>
    <row r="14" spans="1:8">
      <c r="A14" s="80" t="s">
        <v>450</v>
      </c>
      <c r="B14" s="78" t="s">
        <v>940</v>
      </c>
      <c r="C14" s="4" t="s">
        <v>20</v>
      </c>
      <c r="D14" s="5"/>
      <c r="E14" s="6" t="s">
        <v>21</v>
      </c>
      <c r="F14" s="7" t="s">
        <v>22</v>
      </c>
      <c r="G14" s="8">
        <v>402207</v>
      </c>
      <c r="H14" s="83">
        <v>244409</v>
      </c>
    </row>
    <row r="15" spans="1:8">
      <c r="A15" s="80" t="s">
        <v>456</v>
      </c>
      <c r="B15" s="78" t="s">
        <v>761</v>
      </c>
      <c r="C15" s="4" t="s">
        <v>29</v>
      </c>
      <c r="D15" s="5"/>
      <c r="E15" s="6" t="s">
        <v>30</v>
      </c>
      <c r="F15" s="7" t="s">
        <v>9</v>
      </c>
      <c r="G15" s="8">
        <v>326851</v>
      </c>
      <c r="H15" s="83">
        <v>0</v>
      </c>
    </row>
    <row r="16" spans="1:8">
      <c r="A16" s="80" t="s">
        <v>456</v>
      </c>
      <c r="B16" s="78" t="s">
        <v>762</v>
      </c>
      <c r="C16" s="4" t="s">
        <v>29</v>
      </c>
      <c r="D16" s="5"/>
      <c r="E16" s="6" t="s">
        <v>31</v>
      </c>
      <c r="F16" s="7" t="s">
        <v>9</v>
      </c>
      <c r="G16" s="8">
        <v>59159</v>
      </c>
      <c r="H16" s="83">
        <v>0</v>
      </c>
    </row>
    <row r="17" spans="1:8">
      <c r="A17" s="80" t="s">
        <v>456</v>
      </c>
      <c r="B17" s="78" t="s">
        <v>763</v>
      </c>
      <c r="C17" s="4" t="s">
        <v>29</v>
      </c>
      <c r="D17" s="5"/>
      <c r="E17" s="6" t="s">
        <v>32</v>
      </c>
      <c r="F17" s="7" t="s">
        <v>9</v>
      </c>
      <c r="G17" s="8">
        <v>34835</v>
      </c>
      <c r="H17" s="83">
        <v>0</v>
      </c>
    </row>
    <row r="18" spans="1:8">
      <c r="A18" s="80" t="s">
        <v>456</v>
      </c>
      <c r="B18" s="78" t="s">
        <v>764</v>
      </c>
      <c r="C18" s="4" t="s">
        <v>29</v>
      </c>
      <c r="D18" s="5"/>
      <c r="E18" s="6" t="s">
        <v>33</v>
      </c>
      <c r="F18" s="7" t="s">
        <v>9</v>
      </c>
      <c r="G18" s="8">
        <v>42366</v>
      </c>
      <c r="H18" s="83">
        <v>12000</v>
      </c>
    </row>
    <row r="19" spans="1:8">
      <c r="A19" s="80" t="s">
        <v>456</v>
      </c>
      <c r="B19" s="78" t="s">
        <v>765</v>
      </c>
      <c r="C19" s="4" t="s">
        <v>29</v>
      </c>
      <c r="D19" s="5"/>
      <c r="E19" s="6" t="s">
        <v>34</v>
      </c>
      <c r="F19" s="7" t="s">
        <v>9</v>
      </c>
      <c r="G19" s="8">
        <v>9187</v>
      </c>
      <c r="H19" s="83">
        <v>0</v>
      </c>
    </row>
    <row r="20" spans="1:8">
      <c r="A20" s="80" t="s">
        <v>456</v>
      </c>
      <c r="B20" s="78" t="s">
        <v>766</v>
      </c>
      <c r="C20" s="4" t="s">
        <v>29</v>
      </c>
      <c r="D20" s="5"/>
      <c r="E20" s="6" t="s">
        <v>35</v>
      </c>
      <c r="F20" s="7" t="s">
        <v>9</v>
      </c>
      <c r="G20" s="8">
        <v>552937</v>
      </c>
      <c r="H20" s="83">
        <v>399132</v>
      </c>
    </row>
    <row r="21" spans="1:8">
      <c r="A21" s="80" t="s">
        <v>456</v>
      </c>
      <c r="B21" s="78" t="s">
        <v>767</v>
      </c>
      <c r="C21" s="4" t="s">
        <v>29</v>
      </c>
      <c r="D21" s="5"/>
      <c r="E21" s="6" t="s">
        <v>36</v>
      </c>
      <c r="F21" s="7" t="s">
        <v>9</v>
      </c>
      <c r="G21" s="8">
        <v>560212</v>
      </c>
      <c r="H21" s="83">
        <v>2500</v>
      </c>
    </row>
    <row r="22" spans="1:8">
      <c r="A22" s="80" t="s">
        <v>456</v>
      </c>
      <c r="B22" s="78" t="s">
        <v>768</v>
      </c>
      <c r="C22" s="4" t="s">
        <v>29</v>
      </c>
      <c r="D22" s="5"/>
      <c r="E22" s="6" t="s">
        <v>37</v>
      </c>
      <c r="F22" s="7" t="s">
        <v>9</v>
      </c>
      <c r="G22" s="8">
        <v>108151</v>
      </c>
      <c r="H22" s="83">
        <v>0</v>
      </c>
    </row>
    <row r="23" spans="1:8">
      <c r="A23" s="80" t="s">
        <v>456</v>
      </c>
      <c r="B23" s="78" t="s">
        <v>769</v>
      </c>
      <c r="C23" s="4" t="s">
        <v>29</v>
      </c>
      <c r="D23" s="5"/>
      <c r="E23" s="6" t="s">
        <v>38</v>
      </c>
      <c r="F23" s="7" t="s">
        <v>9</v>
      </c>
      <c r="G23" s="8">
        <v>11280081</v>
      </c>
      <c r="H23" s="83">
        <v>9235958</v>
      </c>
    </row>
    <row r="24" spans="1:8">
      <c r="A24" s="80" t="s">
        <v>456</v>
      </c>
      <c r="B24" s="78" t="s">
        <v>770</v>
      </c>
      <c r="C24" s="4" t="s">
        <v>29</v>
      </c>
      <c r="D24" s="5"/>
      <c r="E24" s="6" t="s">
        <v>39</v>
      </c>
      <c r="F24" s="7" t="s">
        <v>9</v>
      </c>
      <c r="G24" s="8">
        <v>592010</v>
      </c>
      <c r="H24" s="83">
        <v>515830</v>
      </c>
    </row>
    <row r="25" spans="1:8">
      <c r="A25" s="80" t="s">
        <v>456</v>
      </c>
      <c r="B25" s="78" t="s">
        <v>771</v>
      </c>
      <c r="C25" s="4" t="s">
        <v>29</v>
      </c>
      <c r="D25" s="5"/>
      <c r="E25" s="6" t="s">
        <v>39</v>
      </c>
      <c r="F25" s="7" t="s">
        <v>9</v>
      </c>
      <c r="G25" s="8">
        <v>273286</v>
      </c>
      <c r="H25" s="83">
        <v>273286</v>
      </c>
    </row>
    <row r="26" spans="1:8">
      <c r="A26" s="80" t="s">
        <v>456</v>
      </c>
      <c r="B26" s="78" t="s">
        <v>772</v>
      </c>
      <c r="C26" s="4" t="s">
        <v>29</v>
      </c>
      <c r="D26" s="5"/>
      <c r="E26" s="6" t="s">
        <v>40</v>
      </c>
      <c r="F26" s="7" t="s">
        <v>9</v>
      </c>
      <c r="G26" s="8">
        <v>129171</v>
      </c>
      <c r="H26" s="83">
        <v>100000</v>
      </c>
    </row>
    <row r="27" spans="1:8" ht="22.8">
      <c r="A27" s="80" t="s">
        <v>456</v>
      </c>
      <c r="B27" s="78" t="s">
        <v>773</v>
      </c>
      <c r="C27" s="4" t="s">
        <v>29</v>
      </c>
      <c r="D27" s="5"/>
      <c r="E27" s="6" t="s">
        <v>41</v>
      </c>
      <c r="F27" s="7" t="s">
        <v>9</v>
      </c>
      <c r="G27" s="8">
        <v>1058184</v>
      </c>
      <c r="H27" s="83">
        <v>0</v>
      </c>
    </row>
    <row r="28" spans="1:8">
      <c r="A28" s="80" t="s">
        <v>456</v>
      </c>
      <c r="B28" s="78" t="s">
        <v>774</v>
      </c>
      <c r="C28" s="4" t="s">
        <v>29</v>
      </c>
      <c r="D28" s="5"/>
      <c r="E28" s="6" t="s">
        <v>42</v>
      </c>
      <c r="F28" s="7" t="s">
        <v>9</v>
      </c>
      <c r="G28" s="8">
        <v>517130</v>
      </c>
      <c r="H28" s="83">
        <v>0</v>
      </c>
    </row>
    <row r="29" spans="1:8" ht="22.8">
      <c r="A29" s="80" t="s">
        <v>456</v>
      </c>
      <c r="B29" s="78" t="s">
        <v>775</v>
      </c>
      <c r="C29" s="4" t="s">
        <v>29</v>
      </c>
      <c r="D29" s="5"/>
      <c r="E29" s="9" t="s">
        <v>43</v>
      </c>
      <c r="F29" s="7" t="s">
        <v>9</v>
      </c>
      <c r="G29" s="8">
        <v>154201</v>
      </c>
      <c r="H29" s="83">
        <v>42800</v>
      </c>
    </row>
    <row r="30" spans="1:8">
      <c r="A30" s="80" t="s">
        <v>456</v>
      </c>
      <c r="B30" s="78" t="s">
        <v>803</v>
      </c>
      <c r="C30" s="4" t="s">
        <v>29</v>
      </c>
      <c r="D30" s="5"/>
      <c r="E30" s="6" t="s">
        <v>44</v>
      </c>
      <c r="F30" s="7" t="s">
        <v>9</v>
      </c>
      <c r="G30" s="8">
        <v>88102</v>
      </c>
      <c r="H30" s="83">
        <v>0</v>
      </c>
    </row>
    <row r="31" spans="1:8">
      <c r="A31" s="80" t="s">
        <v>456</v>
      </c>
      <c r="B31" s="78" t="s">
        <v>804</v>
      </c>
      <c r="C31" s="4" t="s">
        <v>29</v>
      </c>
      <c r="D31" s="5"/>
      <c r="E31" s="6" t="s">
        <v>45</v>
      </c>
      <c r="F31" s="7" t="s">
        <v>9</v>
      </c>
      <c r="G31" s="8">
        <v>87544</v>
      </c>
      <c r="H31" s="83">
        <v>0</v>
      </c>
    </row>
    <row r="32" spans="1:8">
      <c r="A32" s="80" t="s">
        <v>456</v>
      </c>
      <c r="B32" s="78" t="s">
        <v>805</v>
      </c>
      <c r="C32" s="4" t="s">
        <v>29</v>
      </c>
      <c r="D32" s="5"/>
      <c r="E32" s="6" t="s">
        <v>46</v>
      </c>
      <c r="F32" s="7" t="s">
        <v>9</v>
      </c>
      <c r="G32" s="8">
        <v>856876</v>
      </c>
      <c r="H32" s="83">
        <v>709732</v>
      </c>
    </row>
    <row r="33" spans="1:8">
      <c r="A33" s="80" t="s">
        <v>456</v>
      </c>
      <c r="B33" s="78" t="s">
        <v>904</v>
      </c>
      <c r="C33" s="4" t="s">
        <v>18</v>
      </c>
      <c r="D33" s="5"/>
      <c r="E33" s="6" t="s">
        <v>47</v>
      </c>
      <c r="F33" s="7" t="s">
        <v>9</v>
      </c>
      <c r="G33" s="8">
        <v>5848</v>
      </c>
      <c r="H33" s="83">
        <v>0</v>
      </c>
    </row>
    <row r="34" spans="1:8">
      <c r="A34" s="80" t="s">
        <v>456</v>
      </c>
      <c r="B34" s="78" t="s">
        <v>913</v>
      </c>
      <c r="C34" s="4" t="s">
        <v>18</v>
      </c>
      <c r="D34" s="5"/>
      <c r="E34" s="6" t="s">
        <v>48</v>
      </c>
      <c r="F34" s="7" t="s">
        <v>9</v>
      </c>
      <c r="G34" s="8">
        <v>353705</v>
      </c>
      <c r="H34" s="83">
        <v>0</v>
      </c>
    </row>
    <row r="35" spans="1:8">
      <c r="A35" s="80" t="s">
        <v>456</v>
      </c>
      <c r="B35" s="78" t="s">
        <v>940</v>
      </c>
      <c r="C35" s="4" t="s">
        <v>20</v>
      </c>
      <c r="D35" s="5"/>
      <c r="E35" s="6" t="s">
        <v>21</v>
      </c>
      <c r="F35" s="7" t="s">
        <v>9</v>
      </c>
      <c r="G35" s="8">
        <v>87088</v>
      </c>
      <c r="H35" s="83">
        <v>26552</v>
      </c>
    </row>
    <row r="36" spans="1:8">
      <c r="A36" s="80" t="s">
        <v>456</v>
      </c>
      <c r="B36" s="78" t="s">
        <v>955</v>
      </c>
      <c r="C36" s="4" t="s">
        <v>50</v>
      </c>
      <c r="D36" s="5"/>
      <c r="E36" s="6" t="s">
        <v>51</v>
      </c>
      <c r="F36" s="7" t="s">
        <v>9</v>
      </c>
      <c r="G36" s="8">
        <v>505741</v>
      </c>
      <c r="H36" s="83">
        <v>30000</v>
      </c>
    </row>
    <row r="37" spans="1:8">
      <c r="A37" s="80" t="s">
        <v>52</v>
      </c>
      <c r="B37" s="78" t="s">
        <v>619</v>
      </c>
      <c r="C37" s="4" t="s">
        <v>53</v>
      </c>
      <c r="D37" s="5"/>
      <c r="E37" s="6" t="s">
        <v>54</v>
      </c>
      <c r="F37" s="7" t="s">
        <v>9</v>
      </c>
      <c r="G37" s="8">
        <v>414279</v>
      </c>
      <c r="H37" s="83">
        <v>15861</v>
      </c>
    </row>
    <row r="38" spans="1:8">
      <c r="A38" s="80" t="s">
        <v>52</v>
      </c>
      <c r="B38" s="78" t="s">
        <v>621</v>
      </c>
      <c r="C38" s="4" t="s">
        <v>50</v>
      </c>
      <c r="D38" s="5"/>
      <c r="E38" s="6" t="s">
        <v>55</v>
      </c>
      <c r="F38" s="7" t="s">
        <v>9</v>
      </c>
      <c r="G38" s="8">
        <v>1031285</v>
      </c>
      <c r="H38" s="83">
        <v>0</v>
      </c>
    </row>
    <row r="39" spans="1:8">
      <c r="A39" s="80" t="s">
        <v>457</v>
      </c>
      <c r="B39" s="78" t="s">
        <v>829</v>
      </c>
      <c r="C39" s="19" t="s">
        <v>26</v>
      </c>
      <c r="D39" s="5"/>
      <c r="E39" s="6" t="s">
        <v>60</v>
      </c>
      <c r="F39" s="7" t="s">
        <v>9</v>
      </c>
      <c r="G39" s="8">
        <v>65827</v>
      </c>
      <c r="H39" s="83">
        <v>0</v>
      </c>
    </row>
    <row r="40" spans="1:8">
      <c r="A40" s="80" t="s">
        <v>457</v>
      </c>
      <c r="B40" s="78" t="s">
        <v>898</v>
      </c>
      <c r="C40" s="4" t="s">
        <v>56</v>
      </c>
      <c r="D40" s="5"/>
      <c r="E40" s="6" t="s">
        <v>57</v>
      </c>
      <c r="F40" s="7" t="s">
        <v>58</v>
      </c>
      <c r="G40" s="8">
        <v>815540</v>
      </c>
      <c r="H40" s="83">
        <v>0</v>
      </c>
    </row>
    <row r="41" spans="1:8">
      <c r="A41" s="80" t="s">
        <v>458</v>
      </c>
      <c r="B41" s="78" t="s">
        <v>830</v>
      </c>
      <c r="C41" s="4" t="s">
        <v>53</v>
      </c>
      <c r="D41" s="5"/>
      <c r="E41" s="6" t="s">
        <v>61</v>
      </c>
      <c r="F41" s="7" t="s">
        <v>9</v>
      </c>
      <c r="G41" s="8">
        <v>471960</v>
      </c>
      <c r="H41" s="83">
        <v>457507</v>
      </c>
    </row>
    <row r="42" spans="1:8">
      <c r="A42" s="80" t="s">
        <v>458</v>
      </c>
      <c r="B42" s="78" t="s">
        <v>834</v>
      </c>
      <c r="C42" s="4" t="s">
        <v>53</v>
      </c>
      <c r="D42" s="5"/>
      <c r="E42" s="6" t="s">
        <v>62</v>
      </c>
      <c r="F42" s="7" t="s">
        <v>9</v>
      </c>
      <c r="G42" s="8">
        <v>2658533</v>
      </c>
      <c r="H42" s="83">
        <v>2434007</v>
      </c>
    </row>
    <row r="43" spans="1:8">
      <c r="A43" s="80" t="s">
        <v>458</v>
      </c>
      <c r="B43" s="78" t="s">
        <v>835</v>
      </c>
      <c r="C43" s="4" t="s">
        <v>53</v>
      </c>
      <c r="D43" s="5"/>
      <c r="E43" s="6" t="s">
        <v>63</v>
      </c>
      <c r="F43" s="7" t="s">
        <v>9</v>
      </c>
      <c r="G43" s="8">
        <v>356412</v>
      </c>
      <c r="H43" s="83">
        <v>0</v>
      </c>
    </row>
    <row r="44" spans="1:8">
      <c r="A44" s="80" t="s">
        <v>458</v>
      </c>
      <c r="B44" s="78" t="s">
        <v>837</v>
      </c>
      <c r="C44" s="4" t="s">
        <v>53</v>
      </c>
      <c r="D44" s="5"/>
      <c r="E44" s="6" t="s">
        <v>64</v>
      </c>
      <c r="F44" s="7" t="s">
        <v>9</v>
      </c>
      <c r="G44" s="8">
        <v>901789</v>
      </c>
      <c r="H44" s="83">
        <v>641560</v>
      </c>
    </row>
    <row r="45" spans="1:8" ht="22.8">
      <c r="A45" s="80" t="s">
        <v>458</v>
      </c>
      <c r="B45" s="78" t="s">
        <v>838</v>
      </c>
      <c r="C45" s="4" t="s">
        <v>53</v>
      </c>
      <c r="D45" s="5"/>
      <c r="E45" s="6" t="s">
        <v>65</v>
      </c>
      <c r="F45" s="7" t="s">
        <v>9</v>
      </c>
      <c r="G45" s="8">
        <v>342454</v>
      </c>
      <c r="H45" s="83">
        <v>281546</v>
      </c>
    </row>
    <row r="46" spans="1:8" ht="22.8">
      <c r="A46" s="80" t="s">
        <v>458</v>
      </c>
      <c r="B46" s="78" t="s">
        <v>993</v>
      </c>
      <c r="C46" s="4" t="s">
        <v>50</v>
      </c>
      <c r="D46" s="5"/>
      <c r="E46" s="6" t="s">
        <v>66</v>
      </c>
      <c r="F46" s="7" t="s">
        <v>9</v>
      </c>
      <c r="G46" s="8">
        <v>1436991</v>
      </c>
      <c r="H46" s="83">
        <v>1377930</v>
      </c>
    </row>
    <row r="47" spans="1:8">
      <c r="A47" s="80" t="s">
        <v>452</v>
      </c>
      <c r="B47" s="78" t="s">
        <v>735</v>
      </c>
      <c r="C47" s="4" t="s">
        <v>29</v>
      </c>
      <c r="D47" s="5"/>
      <c r="E47" s="6" t="s">
        <v>67</v>
      </c>
      <c r="F47" s="7" t="s">
        <v>9</v>
      </c>
      <c r="G47" s="8">
        <v>270074</v>
      </c>
      <c r="H47" s="83">
        <v>0</v>
      </c>
    </row>
    <row r="48" spans="1:8">
      <c r="A48" s="80" t="s">
        <v>452</v>
      </c>
      <c r="B48" s="78" t="s">
        <v>729</v>
      </c>
      <c r="C48" s="4" t="s">
        <v>29</v>
      </c>
      <c r="D48" s="5"/>
      <c r="E48" s="6" t="s">
        <v>68</v>
      </c>
      <c r="F48" s="7" t="s">
        <v>9</v>
      </c>
      <c r="G48" s="8">
        <v>8274880</v>
      </c>
      <c r="H48" s="83">
        <v>8274880</v>
      </c>
    </row>
    <row r="49" spans="1:8">
      <c r="A49" s="80" t="s">
        <v>452</v>
      </c>
      <c r="B49" s="78" t="s">
        <v>779</v>
      </c>
      <c r="C49" s="4" t="s">
        <v>29</v>
      </c>
      <c r="D49" s="5"/>
      <c r="E49" s="6" t="s">
        <v>69</v>
      </c>
      <c r="F49" s="7" t="s">
        <v>9</v>
      </c>
      <c r="G49" s="8">
        <v>22732818</v>
      </c>
      <c r="H49" s="83">
        <v>22732818</v>
      </c>
    </row>
    <row r="50" spans="1:8">
      <c r="A50" s="80" t="s">
        <v>452</v>
      </c>
      <c r="B50" s="78" t="s">
        <v>779</v>
      </c>
      <c r="C50" s="4" t="s">
        <v>29</v>
      </c>
      <c r="D50" s="5"/>
      <c r="E50" s="6" t="s">
        <v>70</v>
      </c>
      <c r="F50" s="7" t="s">
        <v>58</v>
      </c>
      <c r="G50" s="8">
        <v>3496471</v>
      </c>
      <c r="H50" s="83">
        <v>0</v>
      </c>
    </row>
    <row r="51" spans="1:8">
      <c r="A51" s="80" t="s">
        <v>452</v>
      </c>
      <c r="B51" s="78" t="s">
        <v>780</v>
      </c>
      <c r="C51" s="4" t="s">
        <v>29</v>
      </c>
      <c r="D51" s="5"/>
      <c r="E51" s="6" t="s">
        <v>71</v>
      </c>
      <c r="F51" s="7" t="s">
        <v>9</v>
      </c>
      <c r="G51" s="8">
        <v>15683</v>
      </c>
      <c r="H51" s="83">
        <v>15683</v>
      </c>
    </row>
    <row r="52" spans="1:8">
      <c r="A52" s="80" t="s">
        <v>452</v>
      </c>
      <c r="B52" s="78" t="s">
        <v>733</v>
      </c>
      <c r="C52" s="4" t="s">
        <v>29</v>
      </c>
      <c r="D52" s="5"/>
      <c r="E52" s="6" t="s">
        <v>72</v>
      </c>
      <c r="F52" s="7" t="s">
        <v>9</v>
      </c>
      <c r="G52" s="8">
        <v>5121304</v>
      </c>
      <c r="H52" s="83">
        <v>5026485</v>
      </c>
    </row>
    <row r="53" spans="1:8">
      <c r="A53" s="80" t="s">
        <v>452</v>
      </c>
      <c r="B53" s="78" t="s">
        <v>782</v>
      </c>
      <c r="C53" s="4" t="s">
        <v>29</v>
      </c>
      <c r="D53" s="5"/>
      <c r="E53" s="6" t="s">
        <v>73</v>
      </c>
      <c r="F53" s="7" t="s">
        <v>9</v>
      </c>
      <c r="G53" s="8">
        <v>2758499</v>
      </c>
      <c r="H53" s="83">
        <v>2583491</v>
      </c>
    </row>
    <row r="54" spans="1:8">
      <c r="A54" s="80" t="s">
        <v>452</v>
      </c>
      <c r="B54" s="78" t="s">
        <v>782</v>
      </c>
      <c r="C54" s="4" t="s">
        <v>29</v>
      </c>
      <c r="D54" s="5"/>
      <c r="E54" s="6" t="s">
        <v>74</v>
      </c>
      <c r="F54" s="7" t="s">
        <v>58</v>
      </c>
      <c r="G54" s="8">
        <v>55261</v>
      </c>
      <c r="H54" s="83">
        <v>0</v>
      </c>
    </row>
    <row r="55" spans="1:8">
      <c r="A55" s="80" t="s">
        <v>452</v>
      </c>
      <c r="B55" s="78" t="s">
        <v>783</v>
      </c>
      <c r="C55" s="4" t="s">
        <v>29</v>
      </c>
      <c r="D55" s="5"/>
      <c r="E55" s="6" t="s">
        <v>75</v>
      </c>
      <c r="F55" s="7" t="s">
        <v>9</v>
      </c>
      <c r="G55" s="8">
        <v>959105</v>
      </c>
      <c r="H55" s="83">
        <v>47000</v>
      </c>
    </row>
    <row r="56" spans="1:8">
      <c r="A56" s="80" t="s">
        <v>452</v>
      </c>
      <c r="B56" s="78" t="s">
        <v>785</v>
      </c>
      <c r="C56" s="4" t="s">
        <v>29</v>
      </c>
      <c r="D56" s="5"/>
      <c r="E56" s="6" t="s">
        <v>76</v>
      </c>
      <c r="F56" s="7" t="s">
        <v>9</v>
      </c>
      <c r="G56" s="8">
        <v>408338</v>
      </c>
      <c r="H56" s="83">
        <v>311929</v>
      </c>
    </row>
    <row r="57" spans="1:8">
      <c r="A57" s="80" t="s">
        <v>452</v>
      </c>
      <c r="B57" s="78" t="s">
        <v>786</v>
      </c>
      <c r="C57" s="4" t="s">
        <v>29</v>
      </c>
      <c r="D57" s="5"/>
      <c r="E57" s="6" t="s">
        <v>77</v>
      </c>
      <c r="F57" s="7" t="s">
        <v>58</v>
      </c>
      <c r="G57" s="8">
        <v>3471523</v>
      </c>
      <c r="H57" s="83">
        <v>0</v>
      </c>
    </row>
    <row r="58" spans="1:8">
      <c r="A58" s="80" t="s">
        <v>452</v>
      </c>
      <c r="B58" s="78" t="s">
        <v>741</v>
      </c>
      <c r="C58" s="4" t="s">
        <v>29</v>
      </c>
      <c r="D58" s="5"/>
      <c r="E58" s="6" t="s">
        <v>78</v>
      </c>
      <c r="F58" s="7" t="s">
        <v>9</v>
      </c>
      <c r="G58" s="8">
        <v>126726</v>
      </c>
      <c r="H58" s="83">
        <v>126726</v>
      </c>
    </row>
    <row r="59" spans="1:8">
      <c r="A59" s="80" t="s">
        <v>452</v>
      </c>
      <c r="B59" s="78" t="s">
        <v>788</v>
      </c>
      <c r="C59" s="4" t="s">
        <v>29</v>
      </c>
      <c r="D59" s="5"/>
      <c r="E59" s="6" t="s">
        <v>79</v>
      </c>
      <c r="F59" s="7" t="s">
        <v>9</v>
      </c>
      <c r="G59" s="8">
        <v>1616431</v>
      </c>
      <c r="H59" s="83">
        <v>1537276</v>
      </c>
    </row>
    <row r="60" spans="1:8">
      <c r="A60" s="80" t="s">
        <v>452</v>
      </c>
      <c r="B60" s="78" t="s">
        <v>789</v>
      </c>
      <c r="C60" s="4" t="s">
        <v>29</v>
      </c>
      <c r="D60" s="5"/>
      <c r="E60" s="6" t="s">
        <v>80</v>
      </c>
      <c r="F60" s="7" t="s">
        <v>9</v>
      </c>
      <c r="G60" s="8">
        <v>128494</v>
      </c>
      <c r="H60" s="83">
        <v>0</v>
      </c>
    </row>
    <row r="61" spans="1:8">
      <c r="A61" s="80" t="s">
        <v>452</v>
      </c>
      <c r="B61" s="78" t="s">
        <v>790</v>
      </c>
      <c r="C61" s="4" t="s">
        <v>29</v>
      </c>
      <c r="D61" s="5"/>
      <c r="E61" s="6" t="s">
        <v>81</v>
      </c>
      <c r="F61" s="7" t="s">
        <v>9</v>
      </c>
      <c r="G61" s="8">
        <v>8355</v>
      </c>
      <c r="H61" s="83">
        <v>0</v>
      </c>
    </row>
    <row r="62" spans="1:8">
      <c r="A62" s="80" t="s">
        <v>452</v>
      </c>
      <c r="B62" s="78" t="s">
        <v>927</v>
      </c>
      <c r="C62" s="4" t="s">
        <v>82</v>
      </c>
      <c r="D62" s="5"/>
      <c r="E62" s="6" t="s">
        <v>83</v>
      </c>
      <c r="F62" s="7" t="s">
        <v>9</v>
      </c>
      <c r="G62" s="8">
        <v>1025779</v>
      </c>
      <c r="H62" s="83">
        <v>915707</v>
      </c>
    </row>
    <row r="63" spans="1:8">
      <c r="A63" s="80" t="s">
        <v>452</v>
      </c>
      <c r="B63" s="78" t="s">
        <v>928</v>
      </c>
      <c r="C63" s="4" t="s">
        <v>82</v>
      </c>
      <c r="D63" s="5"/>
      <c r="E63" s="6" t="s">
        <v>84</v>
      </c>
      <c r="F63" s="7" t="s">
        <v>9</v>
      </c>
      <c r="G63" s="8">
        <v>41114879</v>
      </c>
      <c r="H63" s="83">
        <v>40322077</v>
      </c>
    </row>
    <row r="64" spans="1:8">
      <c r="A64" s="80" t="s">
        <v>452</v>
      </c>
      <c r="B64" s="78" t="s">
        <v>929</v>
      </c>
      <c r="C64" s="4" t="s">
        <v>82</v>
      </c>
      <c r="D64" s="5"/>
      <c r="E64" s="6" t="s">
        <v>85</v>
      </c>
      <c r="F64" s="7" t="s">
        <v>9</v>
      </c>
      <c r="G64" s="8">
        <v>662510</v>
      </c>
      <c r="H64" s="83">
        <v>480880</v>
      </c>
    </row>
    <row r="65" spans="1:8">
      <c r="A65" s="80" t="s">
        <v>452</v>
      </c>
      <c r="B65" s="78" t="s">
        <v>930</v>
      </c>
      <c r="C65" s="4" t="s">
        <v>82</v>
      </c>
      <c r="D65" s="5"/>
      <c r="E65" s="6" t="s">
        <v>86</v>
      </c>
      <c r="F65" s="7" t="s">
        <v>9</v>
      </c>
      <c r="G65" s="8">
        <v>61</v>
      </c>
      <c r="H65" s="83">
        <v>0</v>
      </c>
    </row>
    <row r="66" spans="1:8">
      <c r="A66" s="80" t="s">
        <v>452</v>
      </c>
      <c r="B66" s="78" t="s">
        <v>731</v>
      </c>
      <c r="C66" s="4" t="s">
        <v>82</v>
      </c>
      <c r="D66" s="5"/>
      <c r="E66" s="6" t="s">
        <v>87</v>
      </c>
      <c r="F66" s="7" t="s">
        <v>9</v>
      </c>
      <c r="G66" s="8">
        <v>5995091</v>
      </c>
      <c r="H66" s="83">
        <v>5381295</v>
      </c>
    </row>
    <row r="67" spans="1:8">
      <c r="A67" s="80" t="s">
        <v>452</v>
      </c>
      <c r="B67" s="78" t="s">
        <v>932</v>
      </c>
      <c r="C67" s="4" t="s">
        <v>82</v>
      </c>
      <c r="D67" s="5"/>
      <c r="E67" s="6" t="s">
        <v>88</v>
      </c>
      <c r="F67" s="7" t="s">
        <v>9</v>
      </c>
      <c r="G67" s="8">
        <v>296029</v>
      </c>
      <c r="H67" s="83">
        <v>154476</v>
      </c>
    </row>
    <row r="68" spans="1:8">
      <c r="A68" s="80" t="s">
        <v>452</v>
      </c>
      <c r="B68" s="78" t="s">
        <v>933</v>
      </c>
      <c r="C68" s="4" t="s">
        <v>82</v>
      </c>
      <c r="D68" s="5"/>
      <c r="E68" s="6" t="s">
        <v>89</v>
      </c>
      <c r="F68" s="7" t="s">
        <v>9</v>
      </c>
      <c r="G68" s="8">
        <v>6160046</v>
      </c>
      <c r="H68" s="83">
        <v>5829171</v>
      </c>
    </row>
    <row r="69" spans="1:8">
      <c r="A69" s="80" t="s">
        <v>452</v>
      </c>
      <c r="B69" s="78" t="s">
        <v>934</v>
      </c>
      <c r="C69" s="4" t="s">
        <v>82</v>
      </c>
      <c r="D69" s="5"/>
      <c r="E69" s="6" t="s">
        <v>90</v>
      </c>
      <c r="F69" s="7" t="s">
        <v>9</v>
      </c>
      <c r="G69" s="8">
        <v>21371</v>
      </c>
      <c r="H69" s="83">
        <v>21113</v>
      </c>
    </row>
    <row r="70" spans="1:8">
      <c r="A70" s="80" t="s">
        <v>452</v>
      </c>
      <c r="B70" s="78" t="s">
        <v>738</v>
      </c>
      <c r="C70" s="4" t="s">
        <v>82</v>
      </c>
      <c r="D70" s="5"/>
      <c r="E70" s="6" t="s">
        <v>91</v>
      </c>
      <c r="F70" s="7" t="s">
        <v>9</v>
      </c>
      <c r="G70" s="8">
        <v>583490</v>
      </c>
      <c r="H70" s="83">
        <v>376153</v>
      </c>
    </row>
    <row r="71" spans="1:8" ht="22.8">
      <c r="A71" s="80" t="s">
        <v>452</v>
      </c>
      <c r="B71" s="78" t="s">
        <v>935</v>
      </c>
      <c r="C71" s="4" t="s">
        <v>82</v>
      </c>
      <c r="D71" s="5"/>
      <c r="E71" s="6" t="s">
        <v>92</v>
      </c>
      <c r="F71" s="7" t="s">
        <v>9</v>
      </c>
      <c r="G71" s="8">
        <v>9568135</v>
      </c>
      <c r="H71" s="83">
        <v>8918123</v>
      </c>
    </row>
    <row r="72" spans="1:8">
      <c r="A72" s="80" t="s">
        <v>452</v>
      </c>
      <c r="B72" s="78" t="s">
        <v>936</v>
      </c>
      <c r="C72" s="4" t="s">
        <v>82</v>
      </c>
      <c r="D72" s="5"/>
      <c r="E72" s="6" t="s">
        <v>93</v>
      </c>
      <c r="F72" s="7" t="s">
        <v>9</v>
      </c>
      <c r="G72" s="8">
        <v>3168249</v>
      </c>
      <c r="H72" s="83">
        <v>0</v>
      </c>
    </row>
    <row r="73" spans="1:8">
      <c r="A73" s="80" t="s">
        <v>452</v>
      </c>
      <c r="B73" s="78" t="s">
        <v>937</v>
      </c>
      <c r="C73" s="4" t="s">
        <v>82</v>
      </c>
      <c r="D73" s="5"/>
      <c r="E73" s="6" t="s">
        <v>94</v>
      </c>
      <c r="F73" s="7" t="s">
        <v>9</v>
      </c>
      <c r="G73" s="8">
        <v>6131834</v>
      </c>
      <c r="H73" s="83">
        <v>5882784</v>
      </c>
    </row>
    <row r="74" spans="1:8">
      <c r="A74" s="80" t="s">
        <v>452</v>
      </c>
      <c r="B74" s="78" t="s">
        <v>95</v>
      </c>
      <c r="C74" s="4" t="s">
        <v>50</v>
      </c>
      <c r="D74" s="5"/>
      <c r="E74" s="6" t="s">
        <v>96</v>
      </c>
      <c r="F74" s="7" t="s">
        <v>9</v>
      </c>
      <c r="G74" s="35">
        <v>774269</v>
      </c>
      <c r="H74" s="83">
        <v>480720</v>
      </c>
    </row>
    <row r="75" spans="1:8">
      <c r="A75" s="80" t="s">
        <v>452</v>
      </c>
      <c r="B75" s="78" t="s">
        <v>97</v>
      </c>
      <c r="C75" s="4" t="s">
        <v>82</v>
      </c>
      <c r="D75" s="5"/>
      <c r="E75" s="6" t="s">
        <v>98</v>
      </c>
      <c r="F75" s="7" t="s">
        <v>9</v>
      </c>
      <c r="G75" s="35">
        <v>37607522</v>
      </c>
      <c r="H75" s="83">
        <v>33598080</v>
      </c>
    </row>
    <row r="76" spans="1:8" ht="22.8">
      <c r="A76" s="80" t="s">
        <v>452</v>
      </c>
      <c r="B76" s="78" t="s">
        <v>99</v>
      </c>
      <c r="C76" s="4" t="s">
        <v>82</v>
      </c>
      <c r="D76" s="5" t="s">
        <v>3</v>
      </c>
      <c r="E76" s="6" t="s">
        <v>100</v>
      </c>
      <c r="F76" s="7" t="s">
        <v>9</v>
      </c>
      <c r="G76" s="8">
        <v>2001120</v>
      </c>
      <c r="H76" s="83">
        <v>2001120</v>
      </c>
    </row>
    <row r="77" spans="1:8">
      <c r="A77" s="80" t="s">
        <v>452</v>
      </c>
      <c r="B77" s="78" t="s">
        <v>101</v>
      </c>
      <c r="C77" s="4" t="s">
        <v>82</v>
      </c>
      <c r="D77" s="5"/>
      <c r="E77" s="6" t="s">
        <v>102</v>
      </c>
      <c r="F77" s="7" t="s">
        <v>9</v>
      </c>
      <c r="G77" s="8">
        <v>925629</v>
      </c>
      <c r="H77" s="83">
        <v>607726</v>
      </c>
    </row>
    <row r="78" spans="1:8" ht="22.8">
      <c r="A78" s="80" t="s">
        <v>452</v>
      </c>
      <c r="B78" s="78" t="s">
        <v>103</v>
      </c>
      <c r="C78" s="4" t="s">
        <v>82</v>
      </c>
      <c r="D78" s="5" t="s">
        <v>3</v>
      </c>
      <c r="E78" s="6" t="s">
        <v>104</v>
      </c>
      <c r="F78" s="7" t="s">
        <v>9</v>
      </c>
      <c r="G78" s="8">
        <v>167345</v>
      </c>
      <c r="H78" s="83">
        <v>167345</v>
      </c>
    </row>
    <row r="79" spans="1:8">
      <c r="A79" s="80" t="s">
        <v>452</v>
      </c>
      <c r="B79" s="78" t="s">
        <v>105</v>
      </c>
      <c r="C79" s="4" t="s">
        <v>82</v>
      </c>
      <c r="D79" s="5"/>
      <c r="E79" s="6" t="s">
        <v>106</v>
      </c>
      <c r="F79" s="7" t="s">
        <v>9</v>
      </c>
      <c r="G79" s="8">
        <v>395415</v>
      </c>
      <c r="H79" s="83">
        <v>0</v>
      </c>
    </row>
    <row r="80" spans="1:8">
      <c r="A80" s="80" t="s">
        <v>452</v>
      </c>
      <c r="B80" s="78" t="s">
        <v>107</v>
      </c>
      <c r="C80" s="4" t="s">
        <v>82</v>
      </c>
      <c r="D80" s="5"/>
      <c r="E80" s="6" t="s">
        <v>108</v>
      </c>
      <c r="F80" s="7" t="s">
        <v>9</v>
      </c>
      <c r="G80" s="8">
        <v>612425</v>
      </c>
      <c r="H80" s="83">
        <v>566227</v>
      </c>
    </row>
    <row r="81" spans="1:8">
      <c r="A81" s="80" t="s">
        <v>452</v>
      </c>
      <c r="B81" s="78" t="s">
        <v>109</v>
      </c>
      <c r="C81" s="4" t="s">
        <v>82</v>
      </c>
      <c r="D81" s="5" t="s">
        <v>3</v>
      </c>
      <c r="E81" s="6" t="s">
        <v>110</v>
      </c>
      <c r="F81" s="7" t="s">
        <v>9</v>
      </c>
      <c r="G81" s="8">
        <v>1387979</v>
      </c>
      <c r="H81" s="83">
        <v>822842</v>
      </c>
    </row>
    <row r="82" spans="1:8">
      <c r="A82" s="80" t="s">
        <v>452</v>
      </c>
      <c r="B82" s="78" t="s">
        <v>111</v>
      </c>
      <c r="C82" s="4" t="s">
        <v>82</v>
      </c>
      <c r="D82" s="5" t="s">
        <v>3</v>
      </c>
      <c r="E82" s="6" t="s">
        <v>112</v>
      </c>
      <c r="F82" s="7" t="s">
        <v>9</v>
      </c>
      <c r="G82" s="8">
        <v>24915476</v>
      </c>
      <c r="H82" s="83">
        <v>24772551</v>
      </c>
    </row>
    <row r="83" spans="1:8">
      <c r="A83" s="80" t="s">
        <v>452</v>
      </c>
      <c r="B83" s="78" t="s">
        <v>113</v>
      </c>
      <c r="C83" s="4" t="s">
        <v>82</v>
      </c>
      <c r="D83" s="5" t="s">
        <v>3</v>
      </c>
      <c r="E83" s="6" t="s">
        <v>114</v>
      </c>
      <c r="F83" s="7" t="s">
        <v>9</v>
      </c>
      <c r="G83" s="8">
        <v>953910</v>
      </c>
      <c r="H83" s="83">
        <v>910439</v>
      </c>
    </row>
    <row r="84" spans="1:8" ht="22.8">
      <c r="A84" s="80" t="s">
        <v>452</v>
      </c>
      <c r="B84" s="78" t="s">
        <v>115</v>
      </c>
      <c r="C84" s="4" t="s">
        <v>82</v>
      </c>
      <c r="D84" s="5" t="s">
        <v>3</v>
      </c>
      <c r="E84" s="6" t="s">
        <v>116</v>
      </c>
      <c r="F84" s="7" t="s">
        <v>9</v>
      </c>
      <c r="G84" s="8">
        <v>112118224</v>
      </c>
      <c r="H84" s="83">
        <v>106648610</v>
      </c>
    </row>
    <row r="85" spans="1:8" ht="22.8">
      <c r="A85" s="80" t="s">
        <v>452</v>
      </c>
      <c r="B85" s="78" t="s">
        <v>117</v>
      </c>
      <c r="C85" s="4" t="s">
        <v>82</v>
      </c>
      <c r="D85" s="5" t="s">
        <v>3</v>
      </c>
      <c r="E85" s="6" t="s">
        <v>118</v>
      </c>
      <c r="F85" s="7" t="s">
        <v>9</v>
      </c>
      <c r="G85" s="8">
        <v>862215</v>
      </c>
      <c r="H85" s="83">
        <v>0</v>
      </c>
    </row>
    <row r="86" spans="1:8" ht="34.200000000000003">
      <c r="A86" s="80" t="s">
        <v>452</v>
      </c>
      <c r="B86" s="78" t="s">
        <v>119</v>
      </c>
      <c r="C86" s="4" t="s">
        <v>82</v>
      </c>
      <c r="D86" s="5" t="s">
        <v>3</v>
      </c>
      <c r="E86" s="6" t="s">
        <v>120</v>
      </c>
      <c r="F86" s="7" t="s">
        <v>9</v>
      </c>
      <c r="G86" s="8">
        <v>578287</v>
      </c>
      <c r="H86" s="83">
        <v>507633</v>
      </c>
    </row>
    <row r="87" spans="1:8">
      <c r="A87" s="80" t="s">
        <v>453</v>
      </c>
      <c r="B87" s="78" t="s">
        <v>982</v>
      </c>
      <c r="C87" s="4" t="s">
        <v>50</v>
      </c>
      <c r="D87" s="5"/>
      <c r="E87" s="6" t="s">
        <v>121</v>
      </c>
      <c r="F87" s="7" t="s">
        <v>9</v>
      </c>
      <c r="G87" s="8">
        <v>297603</v>
      </c>
      <c r="H87" s="83">
        <v>0</v>
      </c>
    </row>
    <row r="88" spans="1:8">
      <c r="A88" s="80" t="s">
        <v>122</v>
      </c>
      <c r="B88" s="78" t="s">
        <v>815</v>
      </c>
      <c r="C88" s="4" t="s">
        <v>23</v>
      </c>
      <c r="D88" s="5"/>
      <c r="E88" s="6" t="s">
        <v>123</v>
      </c>
      <c r="F88" s="7" t="s">
        <v>9</v>
      </c>
      <c r="G88" s="8">
        <v>18745</v>
      </c>
      <c r="H88" s="83">
        <v>0</v>
      </c>
    </row>
    <row r="89" spans="1:8">
      <c r="A89" s="80" t="s">
        <v>122</v>
      </c>
      <c r="B89" s="78" t="s">
        <v>815</v>
      </c>
      <c r="C89" s="4" t="s">
        <v>23</v>
      </c>
      <c r="D89" s="5"/>
      <c r="E89" s="6" t="s">
        <v>124</v>
      </c>
      <c r="F89" s="7" t="s">
        <v>9</v>
      </c>
      <c r="G89" s="8">
        <v>97249</v>
      </c>
      <c r="H89" s="83">
        <v>0</v>
      </c>
    </row>
    <row r="90" spans="1:8" ht="22.8">
      <c r="A90" s="80" t="s">
        <v>459</v>
      </c>
      <c r="B90" s="78" t="s">
        <v>775</v>
      </c>
      <c r="C90" s="4" t="s">
        <v>29</v>
      </c>
      <c r="D90" s="10"/>
      <c r="E90" s="11" t="s">
        <v>125</v>
      </c>
      <c r="F90" s="12" t="s">
        <v>22</v>
      </c>
      <c r="G90" s="8">
        <v>139669</v>
      </c>
      <c r="H90" s="83">
        <v>0</v>
      </c>
    </row>
    <row r="91" spans="1:8" ht="22.8">
      <c r="A91" s="80" t="s">
        <v>459</v>
      </c>
      <c r="B91" s="78" t="s">
        <v>776</v>
      </c>
      <c r="C91" s="4" t="s">
        <v>29</v>
      </c>
      <c r="D91" s="10"/>
      <c r="E91" s="11" t="s">
        <v>126</v>
      </c>
      <c r="F91" s="12" t="s">
        <v>9</v>
      </c>
      <c r="G91" s="8">
        <v>292</v>
      </c>
      <c r="H91" s="83">
        <v>0</v>
      </c>
    </row>
    <row r="92" spans="1:8">
      <c r="A92" s="80" t="s">
        <v>459</v>
      </c>
      <c r="B92" s="78" t="s">
        <v>777</v>
      </c>
      <c r="C92" s="4" t="s">
        <v>29</v>
      </c>
      <c r="D92" s="10" t="s">
        <v>3</v>
      </c>
      <c r="E92" s="11" t="s">
        <v>127</v>
      </c>
      <c r="F92" s="12" t="s">
        <v>58</v>
      </c>
      <c r="G92" s="8">
        <v>7076446</v>
      </c>
      <c r="H92" s="83">
        <v>0</v>
      </c>
    </row>
    <row r="93" spans="1:8">
      <c r="A93" s="80" t="s">
        <v>459</v>
      </c>
      <c r="B93" s="78" t="s">
        <v>778</v>
      </c>
      <c r="C93" s="4" t="s">
        <v>29</v>
      </c>
      <c r="D93" s="10"/>
      <c r="E93" s="11" t="s">
        <v>128</v>
      </c>
      <c r="F93" s="12" t="s">
        <v>9</v>
      </c>
      <c r="G93" s="8">
        <v>45890343</v>
      </c>
      <c r="H93" s="83">
        <v>0</v>
      </c>
    </row>
    <row r="94" spans="1:8">
      <c r="A94" s="80" t="s">
        <v>459</v>
      </c>
      <c r="B94" s="78" t="s">
        <v>778</v>
      </c>
      <c r="C94" s="4" t="s">
        <v>29</v>
      </c>
      <c r="D94" s="10" t="s">
        <v>3</v>
      </c>
      <c r="E94" s="11" t="s">
        <v>128</v>
      </c>
      <c r="F94" s="12" t="s">
        <v>9</v>
      </c>
      <c r="G94" s="8">
        <v>72178</v>
      </c>
      <c r="H94" s="83">
        <v>0</v>
      </c>
    </row>
    <row r="95" spans="1:8">
      <c r="A95" s="80" t="s">
        <v>459</v>
      </c>
      <c r="B95" s="78" t="s">
        <v>778</v>
      </c>
      <c r="C95" s="4" t="s">
        <v>29</v>
      </c>
      <c r="D95" s="10"/>
      <c r="E95" s="11" t="s">
        <v>129</v>
      </c>
      <c r="F95" s="12" t="s">
        <v>58</v>
      </c>
      <c r="G95" s="8">
        <v>107749575</v>
      </c>
      <c r="H95" s="83">
        <v>0</v>
      </c>
    </row>
    <row r="96" spans="1:8" ht="22.8">
      <c r="A96" s="80" t="s">
        <v>459</v>
      </c>
      <c r="B96" s="78" t="s">
        <v>781</v>
      </c>
      <c r="C96" s="4" t="s">
        <v>29</v>
      </c>
      <c r="D96" s="10"/>
      <c r="E96" s="11" t="s">
        <v>130</v>
      </c>
      <c r="F96" s="12" t="s">
        <v>9</v>
      </c>
      <c r="G96" s="8">
        <v>12004499</v>
      </c>
      <c r="H96" s="83">
        <v>0</v>
      </c>
    </row>
    <row r="97" spans="1:8">
      <c r="A97" s="80" t="s">
        <v>459</v>
      </c>
      <c r="B97" s="78" t="s">
        <v>689</v>
      </c>
      <c r="C97" s="4" t="s">
        <v>29</v>
      </c>
      <c r="D97" s="10"/>
      <c r="E97" s="11" t="s">
        <v>131</v>
      </c>
      <c r="F97" s="12" t="s">
        <v>9</v>
      </c>
      <c r="G97" s="8">
        <v>13942539</v>
      </c>
      <c r="H97" s="83">
        <v>1907622</v>
      </c>
    </row>
    <row r="98" spans="1:8">
      <c r="A98" s="80" t="s">
        <v>459</v>
      </c>
      <c r="B98" s="78" t="s">
        <v>689</v>
      </c>
      <c r="C98" s="4" t="s">
        <v>29</v>
      </c>
      <c r="D98" s="10" t="s">
        <v>3</v>
      </c>
      <c r="E98" s="11" t="s">
        <v>131</v>
      </c>
      <c r="F98" s="12" t="s">
        <v>9</v>
      </c>
      <c r="G98" s="8">
        <v>277363</v>
      </c>
      <c r="H98" s="83">
        <v>0</v>
      </c>
    </row>
    <row r="99" spans="1:8">
      <c r="A99" s="80" t="s">
        <v>459</v>
      </c>
      <c r="B99" s="78" t="s">
        <v>784</v>
      </c>
      <c r="C99" s="4" t="s">
        <v>29</v>
      </c>
      <c r="D99" s="10"/>
      <c r="E99" s="11" t="s">
        <v>132</v>
      </c>
      <c r="F99" s="12" t="s">
        <v>9</v>
      </c>
      <c r="G99" s="8">
        <v>150727</v>
      </c>
      <c r="H99" s="83">
        <v>150727</v>
      </c>
    </row>
    <row r="100" spans="1:8">
      <c r="A100" s="80" t="s">
        <v>459</v>
      </c>
      <c r="B100" s="78" t="s">
        <v>784</v>
      </c>
      <c r="C100" s="4" t="s">
        <v>29</v>
      </c>
      <c r="D100" s="10"/>
      <c r="E100" s="11" t="s">
        <v>132</v>
      </c>
      <c r="F100" s="12" t="s">
        <v>58</v>
      </c>
      <c r="G100" s="8">
        <v>603710</v>
      </c>
      <c r="H100" s="83">
        <v>0</v>
      </c>
    </row>
    <row r="101" spans="1:8">
      <c r="A101" s="80" t="s">
        <v>459</v>
      </c>
      <c r="B101" s="78" t="s">
        <v>694</v>
      </c>
      <c r="C101" s="4" t="s">
        <v>29</v>
      </c>
      <c r="D101" s="10"/>
      <c r="E101" s="11" t="s">
        <v>133</v>
      </c>
      <c r="F101" s="12" t="s">
        <v>9</v>
      </c>
      <c r="G101" s="8">
        <v>53305</v>
      </c>
      <c r="H101" s="83">
        <v>0</v>
      </c>
    </row>
    <row r="102" spans="1:8">
      <c r="A102" s="80" t="s">
        <v>459</v>
      </c>
      <c r="B102" s="78" t="s">
        <v>787</v>
      </c>
      <c r="C102" s="4" t="s">
        <v>29</v>
      </c>
      <c r="D102" s="10"/>
      <c r="E102" s="11" t="s">
        <v>134</v>
      </c>
      <c r="F102" s="12" t="s">
        <v>9</v>
      </c>
      <c r="G102" s="8">
        <v>87669</v>
      </c>
      <c r="H102" s="83">
        <v>58001</v>
      </c>
    </row>
    <row r="103" spans="1:8">
      <c r="A103" s="80" t="s">
        <v>459</v>
      </c>
      <c r="B103" s="78" t="s">
        <v>787</v>
      </c>
      <c r="C103" s="4" t="s">
        <v>29</v>
      </c>
      <c r="D103" s="10" t="s">
        <v>3</v>
      </c>
      <c r="E103" s="11" t="s">
        <v>134</v>
      </c>
      <c r="F103" s="12" t="s">
        <v>9</v>
      </c>
      <c r="G103" s="8">
        <v>37510</v>
      </c>
      <c r="H103" s="83">
        <v>0</v>
      </c>
    </row>
    <row r="104" spans="1:8">
      <c r="A104" s="80" t="s">
        <v>459</v>
      </c>
      <c r="B104" s="78" t="s">
        <v>625</v>
      </c>
      <c r="C104" s="4" t="s">
        <v>29</v>
      </c>
      <c r="D104" s="10"/>
      <c r="E104" s="11" t="s">
        <v>135</v>
      </c>
      <c r="F104" s="12" t="s">
        <v>9</v>
      </c>
      <c r="G104" s="8">
        <v>33938</v>
      </c>
      <c r="H104" s="83">
        <v>0</v>
      </c>
    </row>
    <row r="105" spans="1:8">
      <c r="A105" s="80" t="s">
        <v>459</v>
      </c>
      <c r="B105" s="78" t="s">
        <v>614</v>
      </c>
      <c r="C105" s="4" t="s">
        <v>29</v>
      </c>
      <c r="D105" s="10"/>
      <c r="E105" s="11" t="s">
        <v>136</v>
      </c>
      <c r="F105" s="12" t="s">
        <v>9</v>
      </c>
      <c r="G105" s="8">
        <v>16223</v>
      </c>
      <c r="H105" s="83">
        <v>0</v>
      </c>
    </row>
    <row r="106" spans="1:8">
      <c r="A106" s="80" t="s">
        <v>459</v>
      </c>
      <c r="B106" s="78" t="s">
        <v>790</v>
      </c>
      <c r="C106" s="4" t="s">
        <v>29</v>
      </c>
      <c r="D106" s="10" t="s">
        <v>3</v>
      </c>
      <c r="E106" s="11" t="s">
        <v>137</v>
      </c>
      <c r="F106" s="12" t="s">
        <v>9</v>
      </c>
      <c r="G106" s="8">
        <v>631358</v>
      </c>
      <c r="H106" s="83">
        <v>0</v>
      </c>
    </row>
    <row r="107" spans="1:8">
      <c r="A107" s="80" t="s">
        <v>459</v>
      </c>
      <c r="B107" s="78" t="s">
        <v>806</v>
      </c>
      <c r="C107" s="4" t="s">
        <v>29</v>
      </c>
      <c r="D107" s="10"/>
      <c r="E107" s="11" t="s">
        <v>138</v>
      </c>
      <c r="F107" s="12" t="s">
        <v>22</v>
      </c>
      <c r="G107" s="8">
        <v>181285</v>
      </c>
      <c r="H107" s="83">
        <v>0</v>
      </c>
    </row>
    <row r="108" spans="1:8">
      <c r="A108" s="80" t="s">
        <v>459</v>
      </c>
      <c r="B108" s="78" t="s">
        <v>635</v>
      </c>
      <c r="C108" s="4" t="s">
        <v>23</v>
      </c>
      <c r="D108" s="10"/>
      <c r="E108" s="11" t="s">
        <v>139</v>
      </c>
      <c r="F108" s="12" t="s">
        <v>9</v>
      </c>
      <c r="G108" s="8">
        <v>765855</v>
      </c>
      <c r="H108" s="83">
        <v>715664</v>
      </c>
    </row>
    <row r="109" spans="1:8">
      <c r="A109" s="80" t="s">
        <v>459</v>
      </c>
      <c r="B109" s="78" t="s">
        <v>635</v>
      </c>
      <c r="C109" s="4" t="s">
        <v>23</v>
      </c>
      <c r="D109" s="10" t="s">
        <v>3</v>
      </c>
      <c r="E109" s="11" t="s">
        <v>139</v>
      </c>
      <c r="F109" s="12" t="s">
        <v>9</v>
      </c>
      <c r="G109" s="8">
        <v>86187</v>
      </c>
      <c r="H109" s="83">
        <v>-2</v>
      </c>
    </row>
    <row r="110" spans="1:8">
      <c r="A110" s="80" t="s">
        <v>459</v>
      </c>
      <c r="B110" s="78" t="s">
        <v>638</v>
      </c>
      <c r="C110" s="4" t="s">
        <v>23</v>
      </c>
      <c r="D110" s="10"/>
      <c r="E110" s="11" t="s">
        <v>140</v>
      </c>
      <c r="F110" s="12" t="s">
        <v>9</v>
      </c>
      <c r="G110" s="8">
        <v>480074</v>
      </c>
      <c r="H110" s="83">
        <v>441175</v>
      </c>
    </row>
    <row r="111" spans="1:8">
      <c r="A111" s="80" t="s">
        <v>459</v>
      </c>
      <c r="B111" s="78" t="s">
        <v>662</v>
      </c>
      <c r="C111" s="4" t="s">
        <v>53</v>
      </c>
      <c r="D111" s="10"/>
      <c r="E111" s="11" t="s">
        <v>141</v>
      </c>
      <c r="F111" s="12" t="s">
        <v>9</v>
      </c>
      <c r="G111" s="8">
        <v>367637</v>
      </c>
      <c r="H111" s="83">
        <v>93549</v>
      </c>
    </row>
    <row r="112" spans="1:8">
      <c r="A112" s="80" t="s">
        <v>459</v>
      </c>
      <c r="B112" s="78" t="s">
        <v>665</v>
      </c>
      <c r="C112" s="4" t="s">
        <v>53</v>
      </c>
      <c r="D112" s="10"/>
      <c r="E112" s="11" t="s">
        <v>142</v>
      </c>
      <c r="F112" s="12" t="s">
        <v>9</v>
      </c>
      <c r="G112" s="8">
        <v>116440</v>
      </c>
      <c r="H112" s="83">
        <v>116440</v>
      </c>
    </row>
    <row r="113" spans="1:8">
      <c r="A113" s="80" t="s">
        <v>459</v>
      </c>
      <c r="B113" s="78" t="s">
        <v>841</v>
      </c>
      <c r="C113" s="4" t="s">
        <v>53</v>
      </c>
      <c r="D113" s="10"/>
      <c r="E113" s="11" t="s">
        <v>143</v>
      </c>
      <c r="F113" s="12" t="s">
        <v>9</v>
      </c>
      <c r="G113" s="8">
        <v>16715</v>
      </c>
      <c r="H113" s="83">
        <v>0</v>
      </c>
    </row>
    <row r="114" spans="1:8">
      <c r="A114" s="80" t="s">
        <v>459</v>
      </c>
      <c r="B114" s="78" t="s">
        <v>846</v>
      </c>
      <c r="C114" s="4" t="s">
        <v>53</v>
      </c>
      <c r="D114" s="10"/>
      <c r="E114" s="11" t="s">
        <v>144</v>
      </c>
      <c r="F114" s="12" t="s">
        <v>22</v>
      </c>
      <c r="G114" s="8">
        <v>134745</v>
      </c>
      <c r="H114" s="83">
        <v>0</v>
      </c>
    </row>
    <row r="115" spans="1:8">
      <c r="A115" s="80" t="s">
        <v>459</v>
      </c>
      <c r="B115" s="78" t="s">
        <v>846</v>
      </c>
      <c r="C115" s="4" t="s">
        <v>53</v>
      </c>
      <c r="D115" s="10"/>
      <c r="E115" s="11" t="s">
        <v>145</v>
      </c>
      <c r="F115" s="12" t="s">
        <v>9</v>
      </c>
      <c r="G115" s="8">
        <v>24712</v>
      </c>
      <c r="H115" s="83">
        <v>0</v>
      </c>
    </row>
    <row r="116" spans="1:8">
      <c r="A116" s="80" t="s">
        <v>459</v>
      </c>
      <c r="B116" s="78" t="s">
        <v>847</v>
      </c>
      <c r="C116" s="4" t="s">
        <v>53</v>
      </c>
      <c r="D116" s="10"/>
      <c r="E116" s="11" t="s">
        <v>146</v>
      </c>
      <c r="F116" s="12" t="s">
        <v>9</v>
      </c>
      <c r="G116" s="8">
        <v>206305</v>
      </c>
      <c r="H116" s="83">
        <v>0</v>
      </c>
    </row>
    <row r="117" spans="1:8">
      <c r="A117" s="80" t="s">
        <v>459</v>
      </c>
      <c r="B117" s="78" t="s">
        <v>855</v>
      </c>
      <c r="C117" s="4" t="s">
        <v>147</v>
      </c>
      <c r="D117" s="10"/>
      <c r="E117" s="11" t="s">
        <v>148</v>
      </c>
      <c r="F117" s="12" t="s">
        <v>9</v>
      </c>
      <c r="G117" s="8">
        <v>339302</v>
      </c>
      <c r="H117" s="83">
        <v>318820</v>
      </c>
    </row>
    <row r="118" spans="1:8">
      <c r="A118" s="80" t="s">
        <v>459</v>
      </c>
      <c r="B118" s="78" t="s">
        <v>900</v>
      </c>
      <c r="C118" s="4" t="s">
        <v>18</v>
      </c>
      <c r="D118" s="10"/>
      <c r="E118" s="11" t="s">
        <v>149</v>
      </c>
      <c r="F118" s="12" t="s">
        <v>9</v>
      </c>
      <c r="G118" s="8">
        <v>185361</v>
      </c>
      <c r="H118" s="83">
        <v>0</v>
      </c>
    </row>
    <row r="119" spans="1:8">
      <c r="A119" s="80" t="s">
        <v>459</v>
      </c>
      <c r="B119" s="78" t="s">
        <v>912</v>
      </c>
      <c r="C119" s="4" t="s">
        <v>18</v>
      </c>
      <c r="D119" s="10"/>
      <c r="E119" s="11" t="s">
        <v>150</v>
      </c>
      <c r="F119" s="12" t="s">
        <v>9</v>
      </c>
      <c r="G119" s="8">
        <v>581446</v>
      </c>
      <c r="H119" s="83">
        <v>0</v>
      </c>
    </row>
    <row r="120" spans="1:8">
      <c r="A120" s="80" t="s">
        <v>459</v>
      </c>
      <c r="B120" s="78" t="s">
        <v>914</v>
      </c>
      <c r="C120" s="4" t="s">
        <v>18</v>
      </c>
      <c r="D120" s="10"/>
      <c r="E120" s="11" t="s">
        <v>151</v>
      </c>
      <c r="F120" s="12" t="s">
        <v>9</v>
      </c>
      <c r="G120" s="8">
        <v>5244</v>
      </c>
      <c r="H120" s="83">
        <v>0</v>
      </c>
    </row>
    <row r="121" spans="1:8">
      <c r="A121" s="80" t="s">
        <v>459</v>
      </c>
      <c r="B121" s="78" t="s">
        <v>923</v>
      </c>
      <c r="C121" s="4" t="s">
        <v>152</v>
      </c>
      <c r="D121" s="10"/>
      <c r="E121" s="11" t="s">
        <v>153</v>
      </c>
      <c r="F121" s="12" t="s">
        <v>9</v>
      </c>
      <c r="G121" s="8">
        <v>1278609</v>
      </c>
      <c r="H121" s="83">
        <v>1159788</v>
      </c>
    </row>
    <row r="122" spans="1:8">
      <c r="A122" s="80" t="s">
        <v>459</v>
      </c>
      <c r="B122" s="78" t="s">
        <v>923</v>
      </c>
      <c r="C122" s="4" t="s">
        <v>152</v>
      </c>
      <c r="D122" s="10" t="s">
        <v>3</v>
      </c>
      <c r="E122" s="11" t="s">
        <v>153</v>
      </c>
      <c r="F122" s="12" t="s">
        <v>9</v>
      </c>
      <c r="G122" s="8">
        <v>161194</v>
      </c>
      <c r="H122" s="83">
        <v>94926</v>
      </c>
    </row>
    <row r="123" spans="1:8" ht="22.8">
      <c r="A123" s="80" t="s">
        <v>459</v>
      </c>
      <c r="B123" s="78" t="s">
        <v>931</v>
      </c>
      <c r="C123" s="4" t="s">
        <v>82</v>
      </c>
      <c r="D123" s="10"/>
      <c r="E123" s="11" t="s">
        <v>160</v>
      </c>
      <c r="F123" s="12" t="s">
        <v>9</v>
      </c>
      <c r="G123" s="8">
        <v>481671</v>
      </c>
      <c r="H123" s="83">
        <v>0</v>
      </c>
    </row>
    <row r="124" spans="1:8">
      <c r="A124" s="80" t="s">
        <v>459</v>
      </c>
      <c r="B124" s="78" t="s">
        <v>941</v>
      </c>
      <c r="C124" s="4" t="s">
        <v>50</v>
      </c>
      <c r="D124" s="10"/>
      <c r="E124" s="11" t="s">
        <v>165</v>
      </c>
      <c r="F124" s="12" t="s">
        <v>9</v>
      </c>
      <c r="G124" s="8">
        <v>446933</v>
      </c>
      <c r="H124" s="83">
        <v>20414</v>
      </c>
    </row>
    <row r="125" spans="1:8" ht="22.8">
      <c r="A125" s="80" t="s">
        <v>459</v>
      </c>
      <c r="B125" s="78" t="s">
        <v>942</v>
      </c>
      <c r="C125" s="4" t="s">
        <v>50</v>
      </c>
      <c r="D125" s="10"/>
      <c r="E125" s="11" t="s">
        <v>166</v>
      </c>
      <c r="F125" s="12" t="s">
        <v>9</v>
      </c>
      <c r="G125" s="8">
        <v>23848</v>
      </c>
      <c r="H125" s="83">
        <v>23848</v>
      </c>
    </row>
    <row r="126" spans="1:8" ht="22.8">
      <c r="A126" s="80" t="s">
        <v>459</v>
      </c>
      <c r="B126" s="78" t="s">
        <v>943</v>
      </c>
      <c r="C126" s="4" t="s">
        <v>50</v>
      </c>
      <c r="D126" s="10"/>
      <c r="E126" s="11" t="s">
        <v>167</v>
      </c>
      <c r="F126" s="12" t="s">
        <v>9</v>
      </c>
      <c r="G126" s="8">
        <v>108948</v>
      </c>
      <c r="H126" s="83">
        <v>108948</v>
      </c>
    </row>
    <row r="127" spans="1:8" ht="22.8">
      <c r="A127" s="80" t="s">
        <v>459</v>
      </c>
      <c r="B127" s="78" t="s">
        <v>944</v>
      </c>
      <c r="C127" s="4" t="s">
        <v>50</v>
      </c>
      <c r="D127" s="10"/>
      <c r="E127" s="11" t="s">
        <v>168</v>
      </c>
      <c r="F127" s="12" t="s">
        <v>9</v>
      </c>
      <c r="G127" s="8">
        <v>130046</v>
      </c>
      <c r="H127" s="83">
        <v>130046</v>
      </c>
    </row>
    <row r="128" spans="1:8" ht="22.8">
      <c r="A128" s="80" t="s">
        <v>459</v>
      </c>
      <c r="B128" s="78" t="s">
        <v>944</v>
      </c>
      <c r="C128" s="4" t="s">
        <v>50</v>
      </c>
      <c r="D128" s="10" t="s">
        <v>3</v>
      </c>
      <c r="E128" s="11" t="s">
        <v>168</v>
      </c>
      <c r="F128" s="12" t="s">
        <v>9</v>
      </c>
      <c r="G128" s="8">
        <v>106856</v>
      </c>
      <c r="H128" s="83">
        <v>106856</v>
      </c>
    </row>
    <row r="129" spans="1:8" ht="22.8">
      <c r="A129" s="80" t="s">
        <v>459</v>
      </c>
      <c r="B129" s="78" t="s">
        <v>945</v>
      </c>
      <c r="C129" s="4" t="s">
        <v>50</v>
      </c>
      <c r="D129" s="10"/>
      <c r="E129" s="11" t="s">
        <v>169</v>
      </c>
      <c r="F129" s="12" t="s">
        <v>9</v>
      </c>
      <c r="G129" s="8">
        <v>2451875</v>
      </c>
      <c r="H129" s="83">
        <v>2451875</v>
      </c>
    </row>
    <row r="130" spans="1:8" ht="22.8">
      <c r="A130" s="80" t="s">
        <v>459</v>
      </c>
      <c r="B130" s="78" t="s">
        <v>945</v>
      </c>
      <c r="C130" s="4" t="s">
        <v>50</v>
      </c>
      <c r="D130" s="10" t="s">
        <v>3</v>
      </c>
      <c r="E130" s="11" t="s">
        <v>169</v>
      </c>
      <c r="F130" s="12" t="s">
        <v>9</v>
      </c>
      <c r="G130" s="8">
        <v>812990</v>
      </c>
      <c r="H130" s="83">
        <v>730698</v>
      </c>
    </row>
    <row r="131" spans="1:8">
      <c r="A131" s="80" t="s">
        <v>459</v>
      </c>
      <c r="B131" s="78" t="s">
        <v>946</v>
      </c>
      <c r="C131" s="4" t="s">
        <v>50</v>
      </c>
      <c r="D131" s="10"/>
      <c r="E131" s="11" t="s">
        <v>170</v>
      </c>
      <c r="F131" s="12" t="s">
        <v>9</v>
      </c>
      <c r="G131" s="8">
        <v>3781811</v>
      </c>
      <c r="H131" s="83">
        <v>3781811</v>
      </c>
    </row>
    <row r="132" spans="1:8">
      <c r="A132" s="80" t="s">
        <v>459</v>
      </c>
      <c r="B132" s="78" t="s">
        <v>946</v>
      </c>
      <c r="C132" s="4" t="s">
        <v>50</v>
      </c>
      <c r="D132" s="10" t="s">
        <v>3</v>
      </c>
      <c r="E132" s="11" t="s">
        <v>170</v>
      </c>
      <c r="F132" s="12" t="s">
        <v>9</v>
      </c>
      <c r="G132" s="8">
        <v>1406000</v>
      </c>
      <c r="H132" s="83">
        <v>1392238</v>
      </c>
    </row>
    <row r="133" spans="1:8">
      <c r="A133" s="80" t="s">
        <v>459</v>
      </c>
      <c r="B133" s="78" t="s">
        <v>947</v>
      </c>
      <c r="C133" s="4" t="s">
        <v>50</v>
      </c>
      <c r="D133" s="10" t="s">
        <v>3</v>
      </c>
      <c r="E133" s="11" t="s">
        <v>171</v>
      </c>
      <c r="F133" s="12" t="s">
        <v>9</v>
      </c>
      <c r="G133" s="8">
        <v>54272</v>
      </c>
      <c r="H133" s="83">
        <v>53914</v>
      </c>
    </row>
    <row r="134" spans="1:8">
      <c r="A134" s="80" t="s">
        <v>459</v>
      </c>
      <c r="B134" s="78" t="s">
        <v>948</v>
      </c>
      <c r="C134" s="4" t="s">
        <v>50</v>
      </c>
      <c r="D134" s="10"/>
      <c r="E134" s="11" t="s">
        <v>172</v>
      </c>
      <c r="F134" s="12" t="s">
        <v>9</v>
      </c>
      <c r="G134" s="8">
        <v>994881</v>
      </c>
      <c r="H134" s="83">
        <v>553154</v>
      </c>
    </row>
    <row r="135" spans="1:8">
      <c r="A135" s="80" t="s">
        <v>459</v>
      </c>
      <c r="B135" s="78" t="s">
        <v>948</v>
      </c>
      <c r="C135" s="4" t="s">
        <v>50</v>
      </c>
      <c r="D135" s="10" t="s">
        <v>3</v>
      </c>
      <c r="E135" s="11" t="s">
        <v>172</v>
      </c>
      <c r="F135" s="12" t="s">
        <v>9</v>
      </c>
      <c r="G135" s="8">
        <v>330665</v>
      </c>
      <c r="H135" s="83">
        <v>327988</v>
      </c>
    </row>
    <row r="136" spans="1:8">
      <c r="A136" s="80" t="s">
        <v>459</v>
      </c>
      <c r="B136" s="78" t="s">
        <v>949</v>
      </c>
      <c r="C136" s="4" t="s">
        <v>50</v>
      </c>
      <c r="D136" s="10"/>
      <c r="E136" s="11" t="s">
        <v>173</v>
      </c>
      <c r="F136" s="12" t="s">
        <v>9</v>
      </c>
      <c r="G136" s="8">
        <v>769565</v>
      </c>
      <c r="H136" s="83">
        <v>769565</v>
      </c>
    </row>
    <row r="137" spans="1:8">
      <c r="A137" s="80" t="s">
        <v>459</v>
      </c>
      <c r="B137" s="78" t="s">
        <v>950</v>
      </c>
      <c r="C137" s="4" t="s">
        <v>50</v>
      </c>
      <c r="D137" s="10"/>
      <c r="E137" s="11" t="s">
        <v>174</v>
      </c>
      <c r="F137" s="12" t="s">
        <v>9</v>
      </c>
      <c r="G137" s="8">
        <v>6081128</v>
      </c>
      <c r="H137" s="83">
        <v>12870</v>
      </c>
    </row>
    <row r="138" spans="1:8">
      <c r="A138" s="80" t="s">
        <v>459</v>
      </c>
      <c r="B138" s="78" t="s">
        <v>951</v>
      </c>
      <c r="C138" s="4" t="s">
        <v>50</v>
      </c>
      <c r="D138" s="10"/>
      <c r="E138" s="11" t="s">
        <v>175</v>
      </c>
      <c r="F138" s="12" t="s">
        <v>9</v>
      </c>
      <c r="G138" s="8">
        <v>1350400</v>
      </c>
      <c r="H138" s="83">
        <v>46495</v>
      </c>
    </row>
    <row r="139" spans="1:8">
      <c r="A139" s="80" t="s">
        <v>459</v>
      </c>
      <c r="B139" s="78" t="s">
        <v>952</v>
      </c>
      <c r="C139" s="4" t="s">
        <v>50</v>
      </c>
      <c r="D139" s="10"/>
      <c r="E139" s="11" t="s">
        <v>176</v>
      </c>
      <c r="F139" s="12" t="s">
        <v>9</v>
      </c>
      <c r="G139" s="8">
        <v>149770</v>
      </c>
      <c r="H139" s="83">
        <v>149770</v>
      </c>
    </row>
    <row r="140" spans="1:8" ht="22.8">
      <c r="A140" s="80" t="s">
        <v>459</v>
      </c>
      <c r="B140" s="78" t="s">
        <v>953</v>
      </c>
      <c r="C140" s="4" t="s">
        <v>50</v>
      </c>
      <c r="D140" s="10"/>
      <c r="E140" s="11" t="s">
        <v>177</v>
      </c>
      <c r="F140" s="12" t="s">
        <v>9</v>
      </c>
      <c r="G140" s="8">
        <v>84085</v>
      </c>
      <c r="H140" s="83">
        <v>0</v>
      </c>
    </row>
    <row r="141" spans="1:8">
      <c r="A141" s="80" t="s">
        <v>459</v>
      </c>
      <c r="B141" s="78" t="s">
        <v>667</v>
      </c>
      <c r="C141" s="4" t="s">
        <v>50</v>
      </c>
      <c r="D141" s="10"/>
      <c r="E141" s="11" t="s">
        <v>178</v>
      </c>
      <c r="F141" s="12" t="s">
        <v>9</v>
      </c>
      <c r="G141" s="8">
        <v>200182</v>
      </c>
      <c r="H141" s="83">
        <v>0</v>
      </c>
    </row>
    <row r="142" spans="1:8" ht="22.8">
      <c r="A142" s="80" t="s">
        <v>459</v>
      </c>
      <c r="B142" s="78" t="s">
        <v>954</v>
      </c>
      <c r="C142" s="4" t="s">
        <v>50</v>
      </c>
      <c r="D142" s="10"/>
      <c r="E142" s="11" t="s">
        <v>179</v>
      </c>
      <c r="F142" s="12" t="s">
        <v>9</v>
      </c>
      <c r="G142" s="8">
        <v>130899</v>
      </c>
      <c r="H142" s="83">
        <v>60585</v>
      </c>
    </row>
    <row r="143" spans="1:8">
      <c r="A143" s="80" t="s">
        <v>459</v>
      </c>
      <c r="B143" s="78" t="s">
        <v>955</v>
      </c>
      <c r="C143" s="4" t="s">
        <v>50</v>
      </c>
      <c r="D143" s="10"/>
      <c r="E143" s="11" t="s">
        <v>180</v>
      </c>
      <c r="F143" s="12" t="s">
        <v>9</v>
      </c>
      <c r="G143" s="8">
        <v>335610</v>
      </c>
      <c r="H143" s="83">
        <v>0</v>
      </c>
    </row>
    <row r="144" spans="1:8">
      <c r="A144" s="80" t="s">
        <v>459</v>
      </c>
      <c r="B144" s="78" t="s">
        <v>955</v>
      </c>
      <c r="C144" s="4" t="s">
        <v>50</v>
      </c>
      <c r="D144" s="10"/>
      <c r="E144" s="11" t="s">
        <v>181</v>
      </c>
      <c r="F144" s="12" t="s">
        <v>22</v>
      </c>
      <c r="G144" s="8">
        <v>241023</v>
      </c>
      <c r="H144" s="83">
        <v>0</v>
      </c>
    </row>
    <row r="145" spans="1:8">
      <c r="A145" s="80" t="s">
        <v>459</v>
      </c>
      <c r="B145" s="78" t="s">
        <v>623</v>
      </c>
      <c r="C145" s="4" t="s">
        <v>50</v>
      </c>
      <c r="D145" s="10"/>
      <c r="E145" s="11" t="s">
        <v>182</v>
      </c>
      <c r="F145" s="12" t="s">
        <v>9</v>
      </c>
      <c r="G145" s="8">
        <v>1461377</v>
      </c>
      <c r="H145" s="83">
        <v>1065262</v>
      </c>
    </row>
    <row r="146" spans="1:8">
      <c r="A146" s="80" t="s">
        <v>459</v>
      </c>
      <c r="B146" s="78" t="s">
        <v>623</v>
      </c>
      <c r="C146" s="4" t="s">
        <v>50</v>
      </c>
      <c r="D146" s="10" t="s">
        <v>3</v>
      </c>
      <c r="E146" s="11" t="s">
        <v>182</v>
      </c>
      <c r="F146" s="12" t="s">
        <v>9</v>
      </c>
      <c r="G146" s="8">
        <v>455053</v>
      </c>
      <c r="H146" s="83">
        <v>0</v>
      </c>
    </row>
    <row r="147" spans="1:8" ht="22.8">
      <c r="A147" s="80" t="s">
        <v>459</v>
      </c>
      <c r="B147" s="78" t="s">
        <v>956</v>
      </c>
      <c r="C147" s="4" t="s">
        <v>50</v>
      </c>
      <c r="D147" s="10"/>
      <c r="E147" s="11" t="s">
        <v>183</v>
      </c>
      <c r="F147" s="12" t="s">
        <v>9</v>
      </c>
      <c r="G147" s="8">
        <v>254557</v>
      </c>
      <c r="H147" s="83">
        <v>0</v>
      </c>
    </row>
    <row r="148" spans="1:8">
      <c r="A148" s="80" t="s">
        <v>459</v>
      </c>
      <c r="B148" s="78" t="s">
        <v>957</v>
      </c>
      <c r="C148" s="4" t="s">
        <v>50</v>
      </c>
      <c r="D148" s="10"/>
      <c r="E148" s="11" t="s">
        <v>184</v>
      </c>
      <c r="F148" s="12" t="s">
        <v>9</v>
      </c>
      <c r="G148" s="8">
        <v>201108</v>
      </c>
      <c r="H148" s="83">
        <v>0</v>
      </c>
    </row>
    <row r="149" spans="1:8">
      <c r="A149" s="80" t="s">
        <v>459</v>
      </c>
      <c r="B149" s="78" t="s">
        <v>958</v>
      </c>
      <c r="C149" s="4" t="s">
        <v>50</v>
      </c>
      <c r="D149" s="10"/>
      <c r="E149" s="11" t="s">
        <v>185</v>
      </c>
      <c r="F149" s="12" t="s">
        <v>9</v>
      </c>
      <c r="G149" s="8">
        <v>246291</v>
      </c>
      <c r="H149" s="83">
        <v>80002</v>
      </c>
    </row>
    <row r="150" spans="1:8" ht="22.8">
      <c r="A150" s="80" t="s">
        <v>459</v>
      </c>
      <c r="B150" s="78" t="s">
        <v>959</v>
      </c>
      <c r="C150" s="4" t="s">
        <v>50</v>
      </c>
      <c r="D150" s="10"/>
      <c r="E150" s="11" t="s">
        <v>186</v>
      </c>
      <c r="F150" s="12" t="s">
        <v>9</v>
      </c>
      <c r="G150" s="8">
        <v>4293819</v>
      </c>
      <c r="H150" s="83">
        <v>1275001</v>
      </c>
    </row>
    <row r="151" spans="1:8">
      <c r="A151" s="80" t="s">
        <v>459</v>
      </c>
      <c r="B151" s="78" t="s">
        <v>960</v>
      </c>
      <c r="C151" s="4" t="s">
        <v>50</v>
      </c>
      <c r="D151" s="10"/>
      <c r="E151" s="11" t="s">
        <v>187</v>
      </c>
      <c r="F151" s="12" t="s">
        <v>9</v>
      </c>
      <c r="G151" s="8">
        <v>292046</v>
      </c>
      <c r="H151" s="83">
        <v>292046</v>
      </c>
    </row>
    <row r="152" spans="1:8" ht="22.8">
      <c r="A152" s="80" t="s">
        <v>459</v>
      </c>
      <c r="B152" s="78" t="s">
        <v>961</v>
      </c>
      <c r="C152" s="4" t="s">
        <v>50</v>
      </c>
      <c r="D152" s="10" t="s">
        <v>3</v>
      </c>
      <c r="E152" s="11" t="s">
        <v>188</v>
      </c>
      <c r="F152" s="12" t="s">
        <v>9</v>
      </c>
      <c r="G152" s="35">
        <v>115429</v>
      </c>
      <c r="H152" s="83">
        <v>115429</v>
      </c>
    </row>
    <row r="153" spans="1:8">
      <c r="A153" s="80" t="s">
        <v>459</v>
      </c>
      <c r="B153" s="78" t="s">
        <v>962</v>
      </c>
      <c r="C153" s="4" t="s">
        <v>50</v>
      </c>
      <c r="D153" s="10" t="s">
        <v>3</v>
      </c>
      <c r="E153" s="11" t="s">
        <v>189</v>
      </c>
      <c r="F153" s="12" t="s">
        <v>9</v>
      </c>
      <c r="G153" s="8">
        <v>757501</v>
      </c>
      <c r="H153" s="83">
        <v>757501</v>
      </c>
    </row>
    <row r="154" spans="1:8" ht="34.200000000000003">
      <c r="A154" s="80" t="s">
        <v>459</v>
      </c>
      <c r="B154" s="78" t="s">
        <v>963</v>
      </c>
      <c r="C154" s="4" t="s">
        <v>50</v>
      </c>
      <c r="D154" s="10"/>
      <c r="E154" s="11" t="s">
        <v>190</v>
      </c>
      <c r="F154" s="12" t="s">
        <v>9</v>
      </c>
      <c r="G154" s="8">
        <v>334307</v>
      </c>
      <c r="H154" s="83">
        <v>0</v>
      </c>
    </row>
    <row r="155" spans="1:8">
      <c r="A155" s="80" t="s">
        <v>459</v>
      </c>
      <c r="B155" s="78" t="s">
        <v>964</v>
      </c>
      <c r="C155" s="4" t="s">
        <v>50</v>
      </c>
      <c r="D155" s="10"/>
      <c r="E155" s="11" t="s">
        <v>191</v>
      </c>
      <c r="F155" s="12" t="s">
        <v>9</v>
      </c>
      <c r="G155" s="8">
        <v>864920</v>
      </c>
      <c r="H155" s="83">
        <v>760000</v>
      </c>
    </row>
    <row r="156" spans="1:8">
      <c r="A156" s="80" t="s">
        <v>459</v>
      </c>
      <c r="B156" s="78" t="s">
        <v>965</v>
      </c>
      <c r="C156" s="4" t="s">
        <v>50</v>
      </c>
      <c r="D156" s="10"/>
      <c r="E156" s="11" t="s">
        <v>192</v>
      </c>
      <c r="F156" s="12" t="s">
        <v>9</v>
      </c>
      <c r="G156" s="8">
        <v>316611</v>
      </c>
      <c r="H156" s="83">
        <v>99144</v>
      </c>
    </row>
    <row r="157" spans="1:8" ht="22.8">
      <c r="A157" s="80" t="s">
        <v>459</v>
      </c>
      <c r="B157" s="78" t="s">
        <v>95</v>
      </c>
      <c r="C157" s="4" t="s">
        <v>50</v>
      </c>
      <c r="D157" s="10"/>
      <c r="E157" s="11" t="s">
        <v>193</v>
      </c>
      <c r="F157" s="12" t="s">
        <v>9</v>
      </c>
      <c r="G157" s="8">
        <v>2225586</v>
      </c>
      <c r="H157" s="83">
        <v>1900939</v>
      </c>
    </row>
    <row r="158" spans="1:8" ht="22.8">
      <c r="A158" s="80" t="s">
        <v>459</v>
      </c>
      <c r="B158" s="78" t="s">
        <v>95</v>
      </c>
      <c r="C158" s="4" t="s">
        <v>50</v>
      </c>
      <c r="D158" s="10" t="s">
        <v>3</v>
      </c>
      <c r="E158" s="11" t="s">
        <v>193</v>
      </c>
      <c r="F158" s="12" t="s">
        <v>9</v>
      </c>
      <c r="G158" s="8">
        <v>705796</v>
      </c>
      <c r="H158" s="83">
        <v>0</v>
      </c>
    </row>
    <row r="159" spans="1:8">
      <c r="A159" s="80" t="s">
        <v>459</v>
      </c>
      <c r="B159" s="78" t="s">
        <v>966</v>
      </c>
      <c r="C159" s="4" t="s">
        <v>50</v>
      </c>
      <c r="D159" s="10"/>
      <c r="E159" s="11" t="s">
        <v>194</v>
      </c>
      <c r="F159" s="12" t="s">
        <v>9</v>
      </c>
      <c r="G159" s="8">
        <v>324781</v>
      </c>
      <c r="H159" s="83">
        <v>324780</v>
      </c>
    </row>
    <row r="160" spans="1:8" ht="22.8">
      <c r="A160" s="80" t="s">
        <v>459</v>
      </c>
      <c r="B160" s="78" t="s">
        <v>967</v>
      </c>
      <c r="C160" s="4" t="s">
        <v>50</v>
      </c>
      <c r="D160" s="10" t="s">
        <v>3</v>
      </c>
      <c r="E160" s="11" t="s">
        <v>195</v>
      </c>
      <c r="F160" s="12" t="s">
        <v>22</v>
      </c>
      <c r="G160" s="8">
        <v>336213</v>
      </c>
      <c r="H160" s="83">
        <v>0</v>
      </c>
    </row>
    <row r="161" spans="1:8">
      <c r="A161" s="80" t="s">
        <v>459</v>
      </c>
      <c r="B161" s="78" t="s">
        <v>968</v>
      </c>
      <c r="C161" s="4" t="s">
        <v>50</v>
      </c>
      <c r="D161" s="10"/>
      <c r="E161" s="11" t="s">
        <v>196</v>
      </c>
      <c r="F161" s="12" t="s">
        <v>9</v>
      </c>
      <c r="G161" s="8">
        <v>2535104</v>
      </c>
      <c r="H161" s="83">
        <v>377</v>
      </c>
    </row>
    <row r="162" spans="1:8">
      <c r="A162" s="80" t="s">
        <v>459</v>
      </c>
      <c r="B162" s="78" t="s">
        <v>968</v>
      </c>
      <c r="C162" s="4" t="s">
        <v>50</v>
      </c>
      <c r="D162" s="10" t="s">
        <v>3</v>
      </c>
      <c r="E162" s="11" t="s">
        <v>196</v>
      </c>
      <c r="F162" s="12" t="s">
        <v>9</v>
      </c>
      <c r="G162" s="8">
        <v>4700760</v>
      </c>
      <c r="H162" s="83">
        <v>1659351</v>
      </c>
    </row>
    <row r="163" spans="1:8">
      <c r="A163" s="80" t="s">
        <v>459</v>
      </c>
      <c r="B163" s="78" t="s">
        <v>968</v>
      </c>
      <c r="C163" s="4" t="s">
        <v>50</v>
      </c>
      <c r="D163" s="10"/>
      <c r="E163" s="11" t="s">
        <v>196</v>
      </c>
      <c r="F163" s="12" t="s">
        <v>58</v>
      </c>
      <c r="G163" s="8">
        <v>9577039</v>
      </c>
      <c r="H163" s="83">
        <v>0</v>
      </c>
    </row>
    <row r="164" spans="1:8">
      <c r="A164" s="80" t="s">
        <v>459</v>
      </c>
      <c r="B164" s="78" t="s">
        <v>969</v>
      </c>
      <c r="C164" s="4" t="s">
        <v>50</v>
      </c>
      <c r="D164" s="10"/>
      <c r="E164" s="11" t="s">
        <v>197</v>
      </c>
      <c r="F164" s="12" t="s">
        <v>9</v>
      </c>
      <c r="G164" s="8">
        <v>283404</v>
      </c>
      <c r="H164" s="83">
        <v>19950</v>
      </c>
    </row>
    <row r="165" spans="1:8">
      <c r="A165" s="80" t="s">
        <v>459</v>
      </c>
      <c r="B165" s="78" t="s">
        <v>970</v>
      </c>
      <c r="C165" s="4" t="s">
        <v>50</v>
      </c>
      <c r="D165" s="10"/>
      <c r="E165" s="11" t="s">
        <v>198</v>
      </c>
      <c r="F165" s="12" t="s">
        <v>9</v>
      </c>
      <c r="G165" s="8">
        <v>157194</v>
      </c>
      <c r="H165" s="83">
        <v>157194</v>
      </c>
    </row>
    <row r="166" spans="1:8">
      <c r="A166" s="80" t="s">
        <v>459</v>
      </c>
      <c r="B166" s="78" t="s">
        <v>971</v>
      </c>
      <c r="C166" s="4" t="s">
        <v>50</v>
      </c>
      <c r="D166" s="10"/>
      <c r="E166" s="11" t="s">
        <v>199</v>
      </c>
      <c r="F166" s="12" t="s">
        <v>9</v>
      </c>
      <c r="G166" s="8">
        <v>185058</v>
      </c>
      <c r="H166" s="83">
        <v>71899</v>
      </c>
    </row>
    <row r="167" spans="1:8" ht="22.8">
      <c r="A167" s="80" t="s">
        <v>459</v>
      </c>
      <c r="B167" s="78" t="s">
        <v>972</v>
      </c>
      <c r="C167" s="4" t="s">
        <v>50</v>
      </c>
      <c r="D167" s="10"/>
      <c r="E167" s="11" t="s">
        <v>200</v>
      </c>
      <c r="F167" s="12" t="s">
        <v>9</v>
      </c>
      <c r="G167" s="8">
        <v>4425355</v>
      </c>
      <c r="H167" s="83">
        <v>0</v>
      </c>
    </row>
    <row r="168" spans="1:8" ht="22.8">
      <c r="A168" s="80" t="s">
        <v>459</v>
      </c>
      <c r="B168" s="78" t="s">
        <v>972</v>
      </c>
      <c r="C168" s="4" t="s">
        <v>50</v>
      </c>
      <c r="D168" s="10" t="s">
        <v>3</v>
      </c>
      <c r="E168" s="11" t="s">
        <v>200</v>
      </c>
      <c r="F168" s="12" t="s">
        <v>9</v>
      </c>
      <c r="G168" s="8">
        <v>6885292</v>
      </c>
      <c r="H168" s="83">
        <v>143499</v>
      </c>
    </row>
    <row r="169" spans="1:8">
      <c r="A169" s="80" t="s">
        <v>459</v>
      </c>
      <c r="B169" s="78" t="s">
        <v>973</v>
      </c>
      <c r="C169" s="4" t="s">
        <v>50</v>
      </c>
      <c r="D169" s="10"/>
      <c r="E169" s="11" t="s">
        <v>201</v>
      </c>
      <c r="F169" s="12" t="s">
        <v>9</v>
      </c>
      <c r="G169" s="8">
        <v>380325</v>
      </c>
      <c r="H169" s="83">
        <v>377611</v>
      </c>
    </row>
    <row r="170" spans="1:8">
      <c r="A170" s="80" t="s">
        <v>459</v>
      </c>
      <c r="B170" s="78" t="s">
        <v>974</v>
      </c>
      <c r="C170" s="4" t="s">
        <v>50</v>
      </c>
      <c r="D170" s="10"/>
      <c r="E170" s="11" t="s">
        <v>202</v>
      </c>
      <c r="F170" s="12" t="s">
        <v>9</v>
      </c>
      <c r="G170" s="8">
        <v>410152</v>
      </c>
      <c r="H170" s="83">
        <v>0</v>
      </c>
    </row>
    <row r="171" spans="1:8">
      <c r="A171" s="80" t="s">
        <v>459</v>
      </c>
      <c r="B171" s="78" t="s">
        <v>975</v>
      </c>
      <c r="C171" s="4" t="s">
        <v>50</v>
      </c>
      <c r="D171" s="10"/>
      <c r="E171" s="11" t="s">
        <v>203</v>
      </c>
      <c r="F171" s="12" t="s">
        <v>9</v>
      </c>
      <c r="G171" s="8">
        <v>752773</v>
      </c>
      <c r="H171" s="83">
        <v>0</v>
      </c>
    </row>
    <row r="172" spans="1:8">
      <c r="A172" s="80" t="s">
        <v>459</v>
      </c>
      <c r="B172" s="78" t="s">
        <v>976</v>
      </c>
      <c r="C172" s="4" t="s">
        <v>50</v>
      </c>
      <c r="D172" s="10"/>
      <c r="E172" s="11" t="s">
        <v>204</v>
      </c>
      <c r="F172" s="12" t="s">
        <v>9</v>
      </c>
      <c r="G172" s="8">
        <v>84744</v>
      </c>
      <c r="H172" s="83">
        <v>37694</v>
      </c>
    </row>
    <row r="173" spans="1:8">
      <c r="A173" s="80" t="s">
        <v>459</v>
      </c>
      <c r="B173" s="78" t="s">
        <v>976</v>
      </c>
      <c r="C173" s="4" t="s">
        <v>50</v>
      </c>
      <c r="D173" s="10" t="s">
        <v>3</v>
      </c>
      <c r="E173" s="11" t="s">
        <v>204</v>
      </c>
      <c r="F173" s="12" t="s">
        <v>9</v>
      </c>
      <c r="G173" s="8">
        <v>2285443</v>
      </c>
      <c r="H173" s="83">
        <v>484965</v>
      </c>
    </row>
    <row r="174" spans="1:8" ht="22.8">
      <c r="A174" s="80" t="s">
        <v>459</v>
      </c>
      <c r="B174" s="78" t="s">
        <v>977</v>
      </c>
      <c r="C174" s="4" t="s">
        <v>50</v>
      </c>
      <c r="D174" s="10"/>
      <c r="E174" s="11" t="s">
        <v>205</v>
      </c>
      <c r="F174" s="12" t="s">
        <v>9</v>
      </c>
      <c r="G174" s="8">
        <v>479356</v>
      </c>
      <c r="H174" s="83">
        <v>0</v>
      </c>
    </row>
    <row r="175" spans="1:8" ht="22.8">
      <c r="A175" s="80" t="s">
        <v>459</v>
      </c>
      <c r="B175" s="78" t="s">
        <v>978</v>
      </c>
      <c r="C175" s="4" t="s">
        <v>50</v>
      </c>
      <c r="D175" s="10"/>
      <c r="E175" s="11" t="s">
        <v>206</v>
      </c>
      <c r="F175" s="12" t="s">
        <v>9</v>
      </c>
      <c r="G175" s="8">
        <v>150000</v>
      </c>
      <c r="H175" s="83">
        <v>0</v>
      </c>
    </row>
    <row r="176" spans="1:8">
      <c r="A176" s="80" t="s">
        <v>459</v>
      </c>
      <c r="B176" s="78" t="s">
        <v>979</v>
      </c>
      <c r="C176" s="4" t="s">
        <v>50</v>
      </c>
      <c r="D176" s="10"/>
      <c r="E176" s="11" t="s">
        <v>207</v>
      </c>
      <c r="F176" s="12" t="s">
        <v>9</v>
      </c>
      <c r="G176" s="8">
        <v>378560</v>
      </c>
      <c r="H176" s="83">
        <v>155978</v>
      </c>
    </row>
    <row r="177" spans="1:8">
      <c r="A177" s="80" t="s">
        <v>459</v>
      </c>
      <c r="B177" s="78" t="s">
        <v>980</v>
      </c>
      <c r="C177" s="4" t="s">
        <v>50</v>
      </c>
      <c r="D177" s="10"/>
      <c r="E177" s="11" t="s">
        <v>208</v>
      </c>
      <c r="F177" s="12" t="s">
        <v>9</v>
      </c>
      <c r="G177" s="8">
        <v>1149546</v>
      </c>
      <c r="H177" s="83">
        <v>102932</v>
      </c>
    </row>
    <row r="178" spans="1:8">
      <c r="A178" s="80" t="s">
        <v>459</v>
      </c>
      <c r="B178" s="78" t="s">
        <v>981</v>
      </c>
      <c r="C178" s="4" t="s">
        <v>50</v>
      </c>
      <c r="D178" s="10" t="s">
        <v>3</v>
      </c>
      <c r="E178" s="11" t="s">
        <v>209</v>
      </c>
      <c r="F178" s="12" t="s">
        <v>9</v>
      </c>
      <c r="G178" s="8">
        <v>11565618</v>
      </c>
      <c r="H178" s="83">
        <v>7684999</v>
      </c>
    </row>
    <row r="179" spans="1:8" ht="22.8">
      <c r="A179" s="80" t="s">
        <v>459</v>
      </c>
      <c r="B179" s="78" t="s">
        <v>983</v>
      </c>
      <c r="C179" s="4" t="s">
        <v>50</v>
      </c>
      <c r="D179" s="10"/>
      <c r="E179" s="11" t="s">
        <v>210</v>
      </c>
      <c r="F179" s="12" t="s">
        <v>22</v>
      </c>
      <c r="G179" s="8">
        <v>10000</v>
      </c>
      <c r="H179" s="83">
        <v>0</v>
      </c>
    </row>
    <row r="180" spans="1:8" ht="34.200000000000003">
      <c r="A180" s="80" t="s">
        <v>459</v>
      </c>
      <c r="B180" s="78" t="s">
        <v>984</v>
      </c>
      <c r="C180" s="4" t="s">
        <v>50</v>
      </c>
      <c r="D180" s="10"/>
      <c r="E180" s="11" t="s">
        <v>211</v>
      </c>
      <c r="F180" s="12" t="s">
        <v>9</v>
      </c>
      <c r="G180" s="8">
        <v>890907</v>
      </c>
      <c r="H180" s="83">
        <v>312775</v>
      </c>
    </row>
    <row r="181" spans="1:8">
      <c r="A181" s="80" t="s">
        <v>459</v>
      </c>
      <c r="B181" s="78" t="s">
        <v>650</v>
      </c>
      <c r="C181" s="4" t="s">
        <v>50</v>
      </c>
      <c r="D181" s="10"/>
      <c r="E181" s="11" t="s">
        <v>212</v>
      </c>
      <c r="F181" s="12" t="s">
        <v>9</v>
      </c>
      <c r="G181" s="8">
        <v>2037607</v>
      </c>
      <c r="H181" s="83">
        <v>1619073</v>
      </c>
    </row>
    <row r="182" spans="1:8" ht="22.8">
      <c r="A182" s="80" t="s">
        <v>459</v>
      </c>
      <c r="B182" s="78" t="s">
        <v>985</v>
      </c>
      <c r="C182" s="4" t="s">
        <v>50</v>
      </c>
      <c r="D182" s="10"/>
      <c r="E182" s="11" t="s">
        <v>213</v>
      </c>
      <c r="F182" s="12" t="s">
        <v>9</v>
      </c>
      <c r="G182" s="8">
        <v>549241</v>
      </c>
      <c r="H182" s="83">
        <v>52314</v>
      </c>
    </row>
    <row r="183" spans="1:8">
      <c r="A183" s="80" t="s">
        <v>459</v>
      </c>
      <c r="B183" s="78" t="s">
        <v>986</v>
      </c>
      <c r="C183" s="4" t="s">
        <v>50</v>
      </c>
      <c r="D183" s="10"/>
      <c r="E183" s="11" t="s">
        <v>214</v>
      </c>
      <c r="F183" s="12" t="s">
        <v>9</v>
      </c>
      <c r="G183" s="8">
        <v>531092</v>
      </c>
      <c r="H183" s="83">
        <v>0</v>
      </c>
    </row>
    <row r="184" spans="1:8">
      <c r="A184" s="80" t="s">
        <v>459</v>
      </c>
      <c r="B184" s="78" t="s">
        <v>986</v>
      </c>
      <c r="C184" s="4" t="s">
        <v>50</v>
      </c>
      <c r="D184" s="10" t="s">
        <v>3</v>
      </c>
      <c r="E184" s="11" t="s">
        <v>214</v>
      </c>
      <c r="F184" s="12" t="s">
        <v>9</v>
      </c>
      <c r="G184" s="8">
        <v>15377</v>
      </c>
      <c r="H184" s="83">
        <v>0</v>
      </c>
    </row>
    <row r="185" spans="1:8">
      <c r="A185" s="80" t="s">
        <v>459</v>
      </c>
      <c r="B185" s="78" t="s">
        <v>987</v>
      </c>
      <c r="C185" s="4" t="s">
        <v>50</v>
      </c>
      <c r="D185" s="10"/>
      <c r="E185" s="11" t="s">
        <v>215</v>
      </c>
      <c r="F185" s="12" t="s">
        <v>9</v>
      </c>
      <c r="G185" s="8">
        <v>18135</v>
      </c>
      <c r="H185" s="83">
        <v>0</v>
      </c>
    </row>
    <row r="186" spans="1:8" ht="22.8">
      <c r="A186" s="80" t="s">
        <v>459</v>
      </c>
      <c r="B186" s="78" t="s">
        <v>988</v>
      </c>
      <c r="C186" s="4" t="s">
        <v>50</v>
      </c>
      <c r="D186" s="10" t="s">
        <v>3</v>
      </c>
      <c r="E186" s="11" t="s">
        <v>216</v>
      </c>
      <c r="F186" s="12" t="s">
        <v>9</v>
      </c>
      <c r="G186" s="8">
        <v>102174</v>
      </c>
      <c r="H186" s="83">
        <v>2363</v>
      </c>
    </row>
    <row r="187" spans="1:8">
      <c r="A187" s="80" t="s">
        <v>459</v>
      </c>
      <c r="B187" s="78" t="s">
        <v>669</v>
      </c>
      <c r="C187" s="4" t="s">
        <v>50</v>
      </c>
      <c r="D187" s="10"/>
      <c r="E187" s="11" t="s">
        <v>217</v>
      </c>
      <c r="F187" s="12" t="s">
        <v>9</v>
      </c>
      <c r="G187" s="8">
        <v>529866</v>
      </c>
      <c r="H187" s="83">
        <v>269606</v>
      </c>
    </row>
    <row r="188" spans="1:8">
      <c r="A188" s="80" t="s">
        <v>459</v>
      </c>
      <c r="B188" s="78" t="s">
        <v>674</v>
      </c>
      <c r="C188" s="4" t="s">
        <v>50</v>
      </c>
      <c r="D188" s="10"/>
      <c r="E188" s="11" t="s">
        <v>218</v>
      </c>
      <c r="F188" s="12" t="s">
        <v>9</v>
      </c>
      <c r="G188" s="8">
        <v>33623994</v>
      </c>
      <c r="H188" s="83">
        <v>0</v>
      </c>
    </row>
    <row r="189" spans="1:8">
      <c r="A189" s="80" t="s">
        <v>459</v>
      </c>
      <c r="B189" s="78" t="s">
        <v>674</v>
      </c>
      <c r="C189" s="4" t="s">
        <v>50</v>
      </c>
      <c r="D189" s="10" t="s">
        <v>3</v>
      </c>
      <c r="E189" s="11" t="s">
        <v>218</v>
      </c>
      <c r="F189" s="12" t="s">
        <v>9</v>
      </c>
      <c r="G189" s="8">
        <v>178531</v>
      </c>
      <c r="H189" s="83">
        <v>0</v>
      </c>
    </row>
    <row r="190" spans="1:8">
      <c r="A190" s="80" t="s">
        <v>459</v>
      </c>
      <c r="B190" s="78" t="s">
        <v>644</v>
      </c>
      <c r="C190" s="4" t="s">
        <v>50</v>
      </c>
      <c r="D190" s="10"/>
      <c r="E190" s="11" t="s">
        <v>219</v>
      </c>
      <c r="F190" s="12" t="s">
        <v>9</v>
      </c>
      <c r="G190" s="8">
        <v>9791974</v>
      </c>
      <c r="H190" s="83">
        <v>0</v>
      </c>
    </row>
    <row r="191" spans="1:8">
      <c r="A191" s="80" t="s">
        <v>459</v>
      </c>
      <c r="B191" s="78" t="s">
        <v>989</v>
      </c>
      <c r="C191" s="4" t="s">
        <v>50</v>
      </c>
      <c r="D191" s="10"/>
      <c r="E191" s="11" t="s">
        <v>220</v>
      </c>
      <c r="F191" s="12" t="s">
        <v>9</v>
      </c>
      <c r="G191" s="8">
        <v>2808421</v>
      </c>
      <c r="H191" s="83">
        <v>1847719</v>
      </c>
    </row>
    <row r="192" spans="1:8">
      <c r="A192" s="80" t="s">
        <v>459</v>
      </c>
      <c r="B192" s="78" t="s">
        <v>699</v>
      </c>
      <c r="C192" s="4" t="s">
        <v>50</v>
      </c>
      <c r="D192" s="10"/>
      <c r="E192" s="11" t="s">
        <v>221</v>
      </c>
      <c r="F192" s="12" t="s">
        <v>9</v>
      </c>
      <c r="G192" s="8">
        <v>28028048</v>
      </c>
      <c r="H192" s="83">
        <v>5838939</v>
      </c>
    </row>
    <row r="193" spans="1:8">
      <c r="A193" s="80" t="s">
        <v>459</v>
      </c>
      <c r="B193" s="78" t="s">
        <v>699</v>
      </c>
      <c r="C193" s="4" t="s">
        <v>50</v>
      </c>
      <c r="D193" s="10" t="s">
        <v>3</v>
      </c>
      <c r="E193" s="11" t="s">
        <v>221</v>
      </c>
      <c r="F193" s="12" t="s">
        <v>9</v>
      </c>
      <c r="G193" s="8">
        <v>653559</v>
      </c>
      <c r="H193" s="83">
        <v>0</v>
      </c>
    </row>
    <row r="194" spans="1:8">
      <c r="A194" s="80" t="s">
        <v>459</v>
      </c>
      <c r="B194" s="78" t="s">
        <v>640</v>
      </c>
      <c r="C194" s="4" t="s">
        <v>50</v>
      </c>
      <c r="D194" s="10"/>
      <c r="E194" s="11" t="s">
        <v>222</v>
      </c>
      <c r="F194" s="12" t="s">
        <v>9</v>
      </c>
      <c r="G194" s="8">
        <v>3895921</v>
      </c>
      <c r="H194" s="83">
        <v>3694113</v>
      </c>
    </row>
    <row r="195" spans="1:8">
      <c r="A195" s="80" t="s">
        <v>459</v>
      </c>
      <c r="B195" s="78" t="s">
        <v>640</v>
      </c>
      <c r="C195" s="4" t="s">
        <v>50</v>
      </c>
      <c r="D195" s="10" t="s">
        <v>3</v>
      </c>
      <c r="E195" s="11" t="s">
        <v>222</v>
      </c>
      <c r="F195" s="12" t="s">
        <v>9</v>
      </c>
      <c r="G195" s="35">
        <v>573661</v>
      </c>
      <c r="H195" s="83">
        <v>573661</v>
      </c>
    </row>
    <row r="196" spans="1:8">
      <c r="A196" s="80" t="s">
        <v>459</v>
      </c>
      <c r="B196" s="78" t="s">
        <v>595</v>
      </c>
      <c r="C196" s="4" t="s">
        <v>50</v>
      </c>
      <c r="D196" s="10"/>
      <c r="E196" s="11" t="s">
        <v>223</v>
      </c>
      <c r="F196" s="12" t="s">
        <v>9</v>
      </c>
      <c r="G196" s="35">
        <v>16908249</v>
      </c>
      <c r="H196" s="83">
        <v>3129234</v>
      </c>
    </row>
    <row r="197" spans="1:8">
      <c r="A197" s="80" t="s">
        <v>459</v>
      </c>
      <c r="B197" s="78" t="s">
        <v>595</v>
      </c>
      <c r="C197" s="4" t="s">
        <v>50</v>
      </c>
      <c r="D197" s="10" t="s">
        <v>3</v>
      </c>
      <c r="E197" s="11" t="s">
        <v>223</v>
      </c>
      <c r="F197" s="12" t="s">
        <v>9</v>
      </c>
      <c r="G197" s="8">
        <v>9159967</v>
      </c>
      <c r="H197" s="83">
        <v>8851724</v>
      </c>
    </row>
    <row r="198" spans="1:8">
      <c r="A198" s="80" t="s">
        <v>459</v>
      </c>
      <c r="B198" s="78" t="s">
        <v>653</v>
      </c>
      <c r="C198" s="4" t="s">
        <v>50</v>
      </c>
      <c r="D198" s="10" t="s">
        <v>3</v>
      </c>
      <c r="E198" s="11" t="s">
        <v>224</v>
      </c>
      <c r="F198" s="12" t="s">
        <v>9</v>
      </c>
      <c r="G198" s="8">
        <v>82817</v>
      </c>
      <c r="H198" s="83">
        <v>75290</v>
      </c>
    </row>
    <row r="199" spans="1:8" ht="22.8">
      <c r="A199" s="80" t="s">
        <v>459</v>
      </c>
      <c r="B199" s="78" t="s">
        <v>598</v>
      </c>
      <c r="C199" s="4" t="s">
        <v>50</v>
      </c>
      <c r="D199" s="10"/>
      <c r="E199" s="11" t="s">
        <v>225</v>
      </c>
      <c r="F199" s="12" t="s">
        <v>9</v>
      </c>
      <c r="G199" s="8">
        <v>8015763</v>
      </c>
      <c r="H199" s="83">
        <v>0</v>
      </c>
    </row>
    <row r="200" spans="1:8">
      <c r="A200" s="80" t="s">
        <v>459</v>
      </c>
      <c r="B200" s="78" t="s">
        <v>676</v>
      </c>
      <c r="C200" s="4" t="s">
        <v>50</v>
      </c>
      <c r="D200" s="10"/>
      <c r="E200" s="11" t="s">
        <v>226</v>
      </c>
      <c r="F200" s="12" t="s">
        <v>9</v>
      </c>
      <c r="G200" s="8">
        <v>95020</v>
      </c>
      <c r="H200" s="83">
        <v>84129</v>
      </c>
    </row>
    <row r="201" spans="1:8">
      <c r="A201" s="80" t="s">
        <v>459</v>
      </c>
      <c r="B201" s="78" t="s">
        <v>678</v>
      </c>
      <c r="C201" s="4" t="s">
        <v>50</v>
      </c>
      <c r="D201" s="10"/>
      <c r="E201" s="11" t="s">
        <v>227</v>
      </c>
      <c r="F201" s="12" t="s">
        <v>9</v>
      </c>
      <c r="G201" s="8">
        <v>71613</v>
      </c>
      <c r="H201" s="83">
        <v>11364</v>
      </c>
    </row>
    <row r="202" spans="1:8">
      <c r="A202" s="80" t="s">
        <v>459</v>
      </c>
      <c r="B202" s="78" t="s">
        <v>678</v>
      </c>
      <c r="C202" s="4" t="s">
        <v>50</v>
      </c>
      <c r="D202" s="10" t="s">
        <v>3</v>
      </c>
      <c r="E202" s="11" t="s">
        <v>227</v>
      </c>
      <c r="F202" s="12" t="s">
        <v>9</v>
      </c>
      <c r="G202" s="8">
        <v>48515</v>
      </c>
      <c r="H202" s="83">
        <v>48515</v>
      </c>
    </row>
    <row r="203" spans="1:8">
      <c r="A203" s="80" t="s">
        <v>459</v>
      </c>
      <c r="B203" s="78" t="s">
        <v>655</v>
      </c>
      <c r="C203" s="4" t="s">
        <v>50</v>
      </c>
      <c r="D203" s="10"/>
      <c r="E203" s="11" t="s">
        <v>228</v>
      </c>
      <c r="F203" s="12" t="s">
        <v>9</v>
      </c>
      <c r="G203" s="8">
        <v>115784</v>
      </c>
      <c r="H203" s="83">
        <v>0</v>
      </c>
    </row>
    <row r="204" spans="1:8">
      <c r="A204" s="80" t="s">
        <v>459</v>
      </c>
      <c r="B204" s="78" t="s">
        <v>680</v>
      </c>
      <c r="C204" s="4" t="s">
        <v>50</v>
      </c>
      <c r="D204" s="10"/>
      <c r="E204" s="11" t="s">
        <v>229</v>
      </c>
      <c r="F204" s="12" t="s">
        <v>9</v>
      </c>
      <c r="G204" s="8">
        <v>149572</v>
      </c>
      <c r="H204" s="83">
        <v>75157</v>
      </c>
    </row>
    <row r="205" spans="1:8">
      <c r="A205" s="80" t="s">
        <v>459</v>
      </c>
      <c r="B205" s="78" t="s">
        <v>990</v>
      </c>
      <c r="C205" s="4" t="s">
        <v>50</v>
      </c>
      <c r="D205" s="10"/>
      <c r="E205" s="11" t="s">
        <v>230</v>
      </c>
      <c r="F205" s="12" t="s">
        <v>9</v>
      </c>
      <c r="G205" s="8">
        <v>531480</v>
      </c>
      <c r="H205" s="83">
        <v>57934</v>
      </c>
    </row>
    <row r="206" spans="1:8">
      <c r="A206" s="80" t="s">
        <v>459</v>
      </c>
      <c r="B206" s="78" t="s">
        <v>990</v>
      </c>
      <c r="C206" s="4" t="s">
        <v>50</v>
      </c>
      <c r="D206" s="10" t="s">
        <v>3</v>
      </c>
      <c r="E206" s="11" t="s">
        <v>230</v>
      </c>
      <c r="F206" s="12" t="s">
        <v>9</v>
      </c>
      <c r="G206" s="8">
        <v>20737</v>
      </c>
      <c r="H206" s="83">
        <v>0</v>
      </c>
    </row>
    <row r="207" spans="1:8">
      <c r="A207" s="80" t="s">
        <v>459</v>
      </c>
      <c r="B207" s="78" t="s">
        <v>991</v>
      </c>
      <c r="C207" s="4" t="s">
        <v>50</v>
      </c>
      <c r="D207" s="10" t="s">
        <v>3</v>
      </c>
      <c r="E207" s="11" t="s">
        <v>231</v>
      </c>
      <c r="F207" s="12" t="s">
        <v>9</v>
      </c>
      <c r="G207" s="8">
        <v>282034</v>
      </c>
      <c r="H207" s="83">
        <v>0</v>
      </c>
    </row>
    <row r="208" spans="1:8">
      <c r="A208" s="80" t="s">
        <v>459</v>
      </c>
      <c r="B208" s="78" t="s">
        <v>682</v>
      </c>
      <c r="C208" s="4" t="s">
        <v>50</v>
      </c>
      <c r="D208" s="10"/>
      <c r="E208" s="11" t="s">
        <v>232</v>
      </c>
      <c r="F208" s="12" t="s">
        <v>9</v>
      </c>
      <c r="G208" s="8">
        <v>88523</v>
      </c>
      <c r="H208" s="83">
        <v>82219</v>
      </c>
    </row>
    <row r="209" spans="1:8">
      <c r="A209" s="80" t="s">
        <v>459</v>
      </c>
      <c r="B209" s="78" t="s">
        <v>600</v>
      </c>
      <c r="C209" s="4" t="s">
        <v>50</v>
      </c>
      <c r="D209" s="10"/>
      <c r="E209" s="11" t="s">
        <v>233</v>
      </c>
      <c r="F209" s="12" t="s">
        <v>9</v>
      </c>
      <c r="G209" s="8">
        <v>528868</v>
      </c>
      <c r="H209" s="83">
        <v>0</v>
      </c>
    </row>
    <row r="210" spans="1:8">
      <c r="A210" s="80" t="s">
        <v>459</v>
      </c>
      <c r="B210" s="78" t="s">
        <v>602</v>
      </c>
      <c r="C210" s="4" t="s">
        <v>50</v>
      </c>
      <c r="D210" s="10"/>
      <c r="E210" s="11" t="s">
        <v>234</v>
      </c>
      <c r="F210" s="12" t="s">
        <v>9</v>
      </c>
      <c r="G210" s="8">
        <v>10578093</v>
      </c>
      <c r="H210" s="83">
        <v>0</v>
      </c>
    </row>
    <row r="211" spans="1:8">
      <c r="A211" s="80" t="s">
        <v>459</v>
      </c>
      <c r="B211" s="78" t="s">
        <v>604</v>
      </c>
      <c r="C211" s="4" t="s">
        <v>50</v>
      </c>
      <c r="D211" s="10"/>
      <c r="E211" s="11" t="s">
        <v>235</v>
      </c>
      <c r="F211" s="12" t="s">
        <v>9</v>
      </c>
      <c r="G211" s="8">
        <v>12586555</v>
      </c>
      <c r="H211" s="83">
        <v>244661</v>
      </c>
    </row>
    <row r="212" spans="1:8" ht="22.8">
      <c r="A212" s="80" t="s">
        <v>459</v>
      </c>
      <c r="B212" s="78" t="s">
        <v>992</v>
      </c>
      <c r="C212" s="4" t="s">
        <v>50</v>
      </c>
      <c r="D212" s="10" t="s">
        <v>3</v>
      </c>
      <c r="E212" s="11" t="s">
        <v>236</v>
      </c>
      <c r="F212" s="12" t="s">
        <v>9</v>
      </c>
      <c r="G212" s="8">
        <v>300394</v>
      </c>
      <c r="H212" s="83">
        <v>82998</v>
      </c>
    </row>
    <row r="213" spans="1:8">
      <c r="A213" s="80" t="s">
        <v>459</v>
      </c>
      <c r="B213" s="78" t="s">
        <v>660</v>
      </c>
      <c r="C213" s="4" t="s">
        <v>50</v>
      </c>
      <c r="D213" s="10"/>
      <c r="E213" s="11" t="s">
        <v>237</v>
      </c>
      <c r="F213" s="12" t="s">
        <v>9</v>
      </c>
      <c r="G213" s="8">
        <v>7957555</v>
      </c>
      <c r="H213" s="83">
        <v>1048675</v>
      </c>
    </row>
    <row r="214" spans="1:8">
      <c r="A214" s="80" t="s">
        <v>459</v>
      </c>
      <c r="B214" s="78" t="s">
        <v>685</v>
      </c>
      <c r="C214" s="4" t="s">
        <v>50</v>
      </c>
      <c r="D214" s="10"/>
      <c r="E214" s="11" t="s">
        <v>238</v>
      </c>
      <c r="F214" s="12" t="s">
        <v>9</v>
      </c>
      <c r="G214" s="8">
        <v>144314</v>
      </c>
      <c r="H214" s="83">
        <v>34694</v>
      </c>
    </row>
    <row r="215" spans="1:8">
      <c r="A215" s="80" t="s">
        <v>459</v>
      </c>
      <c r="B215" s="78" t="s">
        <v>687</v>
      </c>
      <c r="C215" s="4" t="s">
        <v>50</v>
      </c>
      <c r="D215" s="10"/>
      <c r="E215" s="11" t="s">
        <v>239</v>
      </c>
      <c r="F215" s="12" t="s">
        <v>9</v>
      </c>
      <c r="G215" s="8">
        <v>816924</v>
      </c>
      <c r="H215" s="83">
        <v>800523</v>
      </c>
    </row>
    <row r="216" spans="1:8">
      <c r="A216" s="80" t="s">
        <v>459</v>
      </c>
      <c r="B216" s="78" t="s">
        <v>994</v>
      </c>
      <c r="C216" s="4" t="s">
        <v>50</v>
      </c>
      <c r="D216" s="10"/>
      <c r="E216" s="11" t="s">
        <v>240</v>
      </c>
      <c r="F216" s="12" t="s">
        <v>9</v>
      </c>
      <c r="G216" s="8">
        <v>207967</v>
      </c>
      <c r="H216" s="83">
        <v>0</v>
      </c>
    </row>
    <row r="217" spans="1:8">
      <c r="A217" s="80" t="s">
        <v>459</v>
      </c>
      <c r="B217" s="78" t="s">
        <v>994</v>
      </c>
      <c r="C217" s="4" t="s">
        <v>50</v>
      </c>
      <c r="D217" s="10" t="s">
        <v>3</v>
      </c>
      <c r="E217" s="11" t="s">
        <v>240</v>
      </c>
      <c r="F217" s="12" t="s">
        <v>9</v>
      </c>
      <c r="G217" s="8">
        <v>999729</v>
      </c>
      <c r="H217" s="83">
        <v>89550</v>
      </c>
    </row>
    <row r="218" spans="1:8">
      <c r="A218" s="80" t="s">
        <v>459</v>
      </c>
      <c r="B218" s="78" t="s">
        <v>606</v>
      </c>
      <c r="C218" s="4" t="s">
        <v>50</v>
      </c>
      <c r="D218" s="10"/>
      <c r="E218" s="11" t="s">
        <v>241</v>
      </c>
      <c r="F218" s="12" t="s">
        <v>9</v>
      </c>
      <c r="G218" s="8">
        <v>13263147</v>
      </c>
      <c r="H218" s="83">
        <v>0</v>
      </c>
    </row>
    <row r="219" spans="1:8" ht="22.8">
      <c r="A219" s="80" t="s">
        <v>459</v>
      </c>
      <c r="B219" s="78" t="s">
        <v>995</v>
      </c>
      <c r="C219" s="4" t="s">
        <v>50</v>
      </c>
      <c r="D219" s="10"/>
      <c r="E219" s="11" t="s">
        <v>242</v>
      </c>
      <c r="F219" s="12" t="s">
        <v>9</v>
      </c>
      <c r="G219" s="8">
        <v>1281606</v>
      </c>
      <c r="H219" s="84">
        <v>0</v>
      </c>
    </row>
    <row r="220" spans="1:8">
      <c r="A220" s="80" t="s">
        <v>459</v>
      </c>
      <c r="B220" s="78" t="s">
        <v>608</v>
      </c>
      <c r="C220" s="4" t="s">
        <v>50</v>
      </c>
      <c r="D220" s="10"/>
      <c r="E220" s="11" t="s">
        <v>243</v>
      </c>
      <c r="F220" s="12" t="s">
        <v>9</v>
      </c>
      <c r="G220" s="8">
        <v>1418654404</v>
      </c>
      <c r="H220" s="83">
        <v>31511760</v>
      </c>
    </row>
    <row r="221" spans="1:8">
      <c r="A221" s="80" t="s">
        <v>459</v>
      </c>
      <c r="B221" s="78" t="s">
        <v>608</v>
      </c>
      <c r="C221" s="4" t="s">
        <v>50</v>
      </c>
      <c r="D221" s="10"/>
      <c r="E221" s="11" t="s">
        <v>244</v>
      </c>
      <c r="F221" s="12" t="s">
        <v>9</v>
      </c>
      <c r="G221" s="8">
        <v>3736937</v>
      </c>
      <c r="H221" s="84">
        <v>0</v>
      </c>
    </row>
    <row r="222" spans="1:8">
      <c r="A222" s="80" t="s">
        <v>459</v>
      </c>
      <c r="B222" s="78" t="s">
        <v>996</v>
      </c>
      <c r="C222" s="4" t="s">
        <v>50</v>
      </c>
      <c r="D222" s="10"/>
      <c r="E222" s="11" t="s">
        <v>245</v>
      </c>
      <c r="F222" s="12" t="s">
        <v>9</v>
      </c>
      <c r="G222" s="8">
        <v>3619930</v>
      </c>
      <c r="H222" s="83">
        <v>2467749</v>
      </c>
    </row>
    <row r="223" spans="1:8">
      <c r="A223" s="80" t="s">
        <v>459</v>
      </c>
      <c r="B223" s="78" t="s">
        <v>997</v>
      </c>
      <c r="C223" s="4" t="s">
        <v>50</v>
      </c>
      <c r="D223" s="10"/>
      <c r="E223" s="11" t="s">
        <v>246</v>
      </c>
      <c r="F223" s="12" t="s">
        <v>9</v>
      </c>
      <c r="G223" s="8">
        <v>3104972</v>
      </c>
      <c r="H223" s="83">
        <v>0</v>
      </c>
    </row>
    <row r="224" spans="1:8" ht="22.8">
      <c r="A224" s="80" t="s">
        <v>459</v>
      </c>
      <c r="B224" s="78" t="s">
        <v>998</v>
      </c>
      <c r="C224" s="4" t="s">
        <v>50</v>
      </c>
      <c r="D224" s="10"/>
      <c r="E224" s="11" t="s">
        <v>247</v>
      </c>
      <c r="F224" s="12" t="s">
        <v>9</v>
      </c>
      <c r="G224" s="8">
        <v>1070464</v>
      </c>
      <c r="H224" s="83">
        <v>0</v>
      </c>
    </row>
    <row r="225" spans="1:8">
      <c r="A225" s="80" t="s">
        <v>459</v>
      </c>
      <c r="B225" s="78" t="s">
        <v>999</v>
      </c>
      <c r="C225" s="4" t="s">
        <v>50</v>
      </c>
      <c r="D225" s="10"/>
      <c r="E225" s="11" t="s">
        <v>248</v>
      </c>
      <c r="F225" s="12" t="s">
        <v>9</v>
      </c>
      <c r="G225" s="8">
        <v>277545</v>
      </c>
      <c r="H225" s="83">
        <v>87947</v>
      </c>
    </row>
    <row r="226" spans="1:8" ht="22.8">
      <c r="A226" s="80" t="s">
        <v>459</v>
      </c>
      <c r="B226" s="78" t="s">
        <v>1000</v>
      </c>
      <c r="C226" s="4" t="s">
        <v>50</v>
      </c>
      <c r="D226" s="10"/>
      <c r="E226" s="11" t="s">
        <v>249</v>
      </c>
      <c r="F226" s="12" t="s">
        <v>9</v>
      </c>
      <c r="G226" s="8">
        <v>196145</v>
      </c>
      <c r="H226" s="83">
        <v>0</v>
      </c>
    </row>
    <row r="227" spans="1:8">
      <c r="A227" s="80" t="s">
        <v>459</v>
      </c>
      <c r="B227" s="78" t="s">
        <v>1001</v>
      </c>
      <c r="C227" s="4" t="s">
        <v>50</v>
      </c>
      <c r="D227" s="10"/>
      <c r="E227" s="11" t="s">
        <v>250</v>
      </c>
      <c r="F227" s="12" t="s">
        <v>9</v>
      </c>
      <c r="G227" s="8">
        <v>1565915</v>
      </c>
      <c r="H227" s="83">
        <v>1559811</v>
      </c>
    </row>
    <row r="228" spans="1:8">
      <c r="A228" s="80" t="s">
        <v>459</v>
      </c>
      <c r="B228" s="78" t="s">
        <v>1001</v>
      </c>
      <c r="C228" s="4" t="s">
        <v>50</v>
      </c>
      <c r="D228" s="10" t="s">
        <v>3</v>
      </c>
      <c r="E228" s="11" t="s">
        <v>250</v>
      </c>
      <c r="F228" s="12" t="s">
        <v>9</v>
      </c>
      <c r="G228" s="8">
        <v>169054</v>
      </c>
      <c r="H228" s="83">
        <v>146845</v>
      </c>
    </row>
    <row r="229" spans="1:8">
      <c r="A229" s="80" t="s">
        <v>459</v>
      </c>
      <c r="B229" s="78" t="s">
        <v>1002</v>
      </c>
      <c r="C229" s="4" t="s">
        <v>50</v>
      </c>
      <c r="D229" s="10"/>
      <c r="E229" s="11" t="s">
        <v>251</v>
      </c>
      <c r="F229" s="12" t="s">
        <v>9</v>
      </c>
      <c r="G229" s="8">
        <v>1232432</v>
      </c>
      <c r="H229" s="83">
        <v>0</v>
      </c>
    </row>
    <row r="230" spans="1:8" ht="22.8">
      <c r="A230" s="80" t="s">
        <v>459</v>
      </c>
      <c r="B230" s="78" t="s">
        <v>1003</v>
      </c>
      <c r="C230" s="4" t="s">
        <v>50</v>
      </c>
      <c r="D230" s="10"/>
      <c r="E230" s="11" t="s">
        <v>252</v>
      </c>
      <c r="F230" s="12" t="s">
        <v>9</v>
      </c>
      <c r="G230" s="8">
        <v>1654150</v>
      </c>
      <c r="H230" s="83">
        <v>303197</v>
      </c>
    </row>
    <row r="231" spans="1:8">
      <c r="A231" s="80" t="s">
        <v>459</v>
      </c>
      <c r="B231" s="78" t="s">
        <v>1004</v>
      </c>
      <c r="C231" s="4" t="s">
        <v>50</v>
      </c>
      <c r="D231" s="10"/>
      <c r="E231" s="11" t="s">
        <v>253</v>
      </c>
      <c r="F231" s="12" t="s">
        <v>9</v>
      </c>
      <c r="G231" s="8">
        <v>242201</v>
      </c>
      <c r="H231" s="83">
        <v>37944</v>
      </c>
    </row>
    <row r="232" spans="1:8">
      <c r="A232" s="80" t="s">
        <v>459</v>
      </c>
      <c r="B232" s="78" t="s">
        <v>1005</v>
      </c>
      <c r="C232" s="4" t="s">
        <v>50</v>
      </c>
      <c r="D232" s="10"/>
      <c r="E232" s="11" t="s">
        <v>254</v>
      </c>
      <c r="F232" s="12" t="s">
        <v>9</v>
      </c>
      <c r="G232" s="8">
        <v>2314292</v>
      </c>
      <c r="H232" s="83">
        <v>1039418</v>
      </c>
    </row>
    <row r="233" spans="1:8">
      <c r="A233" s="80" t="s">
        <v>459</v>
      </c>
      <c r="B233" s="78" t="s">
        <v>1006</v>
      </c>
      <c r="C233" s="4" t="s">
        <v>50</v>
      </c>
      <c r="D233" s="10"/>
      <c r="E233" s="11" t="s">
        <v>255</v>
      </c>
      <c r="F233" s="12" t="s">
        <v>9</v>
      </c>
      <c r="G233" s="8">
        <v>1111561</v>
      </c>
      <c r="H233" s="83">
        <v>669488</v>
      </c>
    </row>
    <row r="234" spans="1:8">
      <c r="A234" s="80" t="s">
        <v>459</v>
      </c>
      <c r="B234" s="78" t="s">
        <v>1007</v>
      </c>
      <c r="C234" s="4" t="s">
        <v>50</v>
      </c>
      <c r="D234" s="10"/>
      <c r="E234" s="11" t="s">
        <v>256</v>
      </c>
      <c r="F234" s="12" t="s">
        <v>9</v>
      </c>
      <c r="G234" s="8">
        <v>114489</v>
      </c>
      <c r="H234" s="83">
        <v>0</v>
      </c>
    </row>
    <row r="235" spans="1:8" ht="22.8">
      <c r="A235" s="80" t="s">
        <v>459</v>
      </c>
      <c r="B235" s="78" t="s">
        <v>1008</v>
      </c>
      <c r="C235" s="4" t="s">
        <v>50</v>
      </c>
      <c r="D235" s="10"/>
      <c r="E235" s="11" t="s">
        <v>257</v>
      </c>
      <c r="F235" s="12" t="s">
        <v>9</v>
      </c>
      <c r="G235" s="8">
        <v>398339</v>
      </c>
      <c r="H235" s="83">
        <v>0</v>
      </c>
    </row>
    <row r="236" spans="1:8">
      <c r="A236" s="80" t="s">
        <v>459</v>
      </c>
      <c r="B236" s="78" t="s">
        <v>1009</v>
      </c>
      <c r="C236" s="4" t="s">
        <v>50</v>
      </c>
      <c r="D236" s="10"/>
      <c r="E236" s="11" t="s">
        <v>258</v>
      </c>
      <c r="F236" s="12" t="s">
        <v>9</v>
      </c>
      <c r="G236" s="8">
        <v>641494</v>
      </c>
      <c r="H236" s="83">
        <v>430453</v>
      </c>
    </row>
    <row r="237" spans="1:8">
      <c r="A237" s="80" t="s">
        <v>459</v>
      </c>
      <c r="B237" s="78" t="s">
        <v>1009</v>
      </c>
      <c r="C237" s="4" t="s">
        <v>50</v>
      </c>
      <c r="D237" s="10" t="s">
        <v>3</v>
      </c>
      <c r="E237" s="11" t="s">
        <v>258</v>
      </c>
      <c r="F237" s="12" t="s">
        <v>9</v>
      </c>
      <c r="G237" s="8">
        <v>1382248</v>
      </c>
      <c r="H237" s="83">
        <v>1207489</v>
      </c>
    </row>
    <row r="238" spans="1:8">
      <c r="A238" s="80" t="s">
        <v>459</v>
      </c>
      <c r="B238" s="78" t="s">
        <v>1010</v>
      </c>
      <c r="C238" s="4" t="s">
        <v>50</v>
      </c>
      <c r="D238" s="10"/>
      <c r="E238" s="11" t="s">
        <v>259</v>
      </c>
      <c r="F238" s="12" t="s">
        <v>9</v>
      </c>
      <c r="G238" s="8">
        <v>7198554</v>
      </c>
      <c r="H238" s="83">
        <v>3534181</v>
      </c>
    </row>
    <row r="239" spans="1:8">
      <c r="A239" s="80" t="s">
        <v>459</v>
      </c>
      <c r="B239" s="78" t="s">
        <v>1010</v>
      </c>
      <c r="C239" s="4" t="s">
        <v>50</v>
      </c>
      <c r="D239" s="10" t="s">
        <v>3</v>
      </c>
      <c r="E239" s="11" t="s">
        <v>259</v>
      </c>
      <c r="F239" s="12" t="s">
        <v>9</v>
      </c>
      <c r="G239" s="8">
        <v>2770124</v>
      </c>
      <c r="H239" s="83">
        <v>1491591</v>
      </c>
    </row>
    <row r="240" spans="1:8">
      <c r="A240" s="80" t="s">
        <v>459</v>
      </c>
      <c r="B240" s="78" t="s">
        <v>1011</v>
      </c>
      <c r="C240" s="4" t="s">
        <v>50</v>
      </c>
      <c r="D240" s="10" t="s">
        <v>3</v>
      </c>
      <c r="E240" s="11" t="s">
        <v>260</v>
      </c>
      <c r="F240" s="12" t="s">
        <v>9</v>
      </c>
      <c r="G240" s="8">
        <v>358876</v>
      </c>
      <c r="H240" s="83">
        <v>0</v>
      </c>
    </row>
    <row r="241" spans="1:8" ht="22.8">
      <c r="A241" s="80" t="s">
        <v>459</v>
      </c>
      <c r="B241" s="78" t="s">
        <v>1012</v>
      </c>
      <c r="C241" s="4" t="s">
        <v>50</v>
      </c>
      <c r="D241" s="10"/>
      <c r="E241" s="11" t="s">
        <v>261</v>
      </c>
      <c r="F241" s="12" t="s">
        <v>9</v>
      </c>
      <c r="G241" s="8">
        <v>286695</v>
      </c>
      <c r="H241" s="83">
        <v>64746</v>
      </c>
    </row>
    <row r="242" spans="1:8" ht="22.8">
      <c r="A242" s="80" t="s">
        <v>459</v>
      </c>
      <c r="B242" s="78" t="s">
        <v>1012</v>
      </c>
      <c r="C242" s="4" t="s">
        <v>50</v>
      </c>
      <c r="D242" s="10" t="s">
        <v>3</v>
      </c>
      <c r="E242" s="11" t="s">
        <v>261</v>
      </c>
      <c r="F242" s="12" t="s">
        <v>9</v>
      </c>
      <c r="G242" s="8">
        <v>656302</v>
      </c>
      <c r="H242" s="83">
        <v>106178</v>
      </c>
    </row>
    <row r="243" spans="1:8">
      <c r="A243" s="80" t="s">
        <v>459</v>
      </c>
      <c r="B243" s="78" t="s">
        <v>1013</v>
      </c>
      <c r="C243" s="4" t="s">
        <v>50</v>
      </c>
      <c r="D243" s="10"/>
      <c r="E243" s="11" t="s">
        <v>262</v>
      </c>
      <c r="F243" s="12" t="s">
        <v>9</v>
      </c>
      <c r="G243" s="8">
        <v>278299</v>
      </c>
      <c r="H243" s="83">
        <v>45060</v>
      </c>
    </row>
    <row r="244" spans="1:8">
      <c r="A244" s="80" t="s">
        <v>459</v>
      </c>
      <c r="B244" s="78" t="s">
        <v>1014</v>
      </c>
      <c r="C244" s="4" t="s">
        <v>50</v>
      </c>
      <c r="D244" s="10"/>
      <c r="E244" s="11" t="s">
        <v>263</v>
      </c>
      <c r="F244" s="12" t="s">
        <v>9</v>
      </c>
      <c r="G244" s="8">
        <v>744059</v>
      </c>
      <c r="H244" s="83">
        <v>22557</v>
      </c>
    </row>
    <row r="245" spans="1:8">
      <c r="A245" s="80" t="s">
        <v>459</v>
      </c>
      <c r="B245" s="78" t="s">
        <v>1015</v>
      </c>
      <c r="C245" s="4" t="s">
        <v>50</v>
      </c>
      <c r="D245" s="10"/>
      <c r="E245" s="11" t="s">
        <v>264</v>
      </c>
      <c r="F245" s="12" t="s">
        <v>9</v>
      </c>
      <c r="G245" s="8">
        <v>374911</v>
      </c>
      <c r="H245" s="83">
        <v>38395</v>
      </c>
    </row>
    <row r="246" spans="1:8">
      <c r="A246" s="80" t="s">
        <v>459</v>
      </c>
      <c r="B246" s="78" t="s">
        <v>1016</v>
      </c>
      <c r="C246" s="4" t="s">
        <v>50</v>
      </c>
      <c r="D246" s="10"/>
      <c r="E246" s="11" t="s">
        <v>265</v>
      </c>
      <c r="F246" s="12" t="s">
        <v>9</v>
      </c>
      <c r="G246" s="8">
        <v>1416835</v>
      </c>
      <c r="H246" s="83">
        <v>325011</v>
      </c>
    </row>
    <row r="247" spans="1:8">
      <c r="A247" s="80" t="s">
        <v>459</v>
      </c>
      <c r="B247" s="78" t="s">
        <v>1017</v>
      </c>
      <c r="C247" s="4" t="s">
        <v>50</v>
      </c>
      <c r="D247" s="10"/>
      <c r="E247" s="11" t="s">
        <v>266</v>
      </c>
      <c r="F247" s="12" t="s">
        <v>22</v>
      </c>
      <c r="G247" s="8">
        <v>19294</v>
      </c>
      <c r="H247" s="83">
        <v>0</v>
      </c>
    </row>
    <row r="248" spans="1:8" ht="22.8">
      <c r="A248" s="80" t="s">
        <v>459</v>
      </c>
      <c r="B248" s="78" t="s">
        <v>1017</v>
      </c>
      <c r="C248" s="4" t="s">
        <v>50</v>
      </c>
      <c r="D248" s="10"/>
      <c r="E248" s="11" t="s">
        <v>267</v>
      </c>
      <c r="F248" s="12" t="s">
        <v>22</v>
      </c>
      <c r="G248" s="8">
        <v>137363</v>
      </c>
      <c r="H248" s="83">
        <v>0</v>
      </c>
    </row>
    <row r="249" spans="1:8">
      <c r="A249" s="80" t="s">
        <v>459</v>
      </c>
      <c r="B249" s="78" t="s">
        <v>1018</v>
      </c>
      <c r="C249" s="4" t="s">
        <v>268</v>
      </c>
      <c r="D249" s="10"/>
      <c r="E249" s="11" t="s">
        <v>269</v>
      </c>
      <c r="F249" s="12" t="s">
        <v>9</v>
      </c>
      <c r="G249" s="8">
        <v>300052</v>
      </c>
      <c r="H249" s="83">
        <v>0</v>
      </c>
    </row>
    <row r="250" spans="1:8">
      <c r="A250" s="80" t="s">
        <v>459</v>
      </c>
      <c r="B250" s="78" t="s">
        <v>1019</v>
      </c>
      <c r="C250" s="4" t="s">
        <v>268</v>
      </c>
      <c r="D250" s="10"/>
      <c r="E250" s="11" t="s">
        <v>270</v>
      </c>
      <c r="F250" s="12" t="s">
        <v>9</v>
      </c>
      <c r="G250" s="8">
        <v>2400776</v>
      </c>
      <c r="H250" s="83">
        <v>2400776</v>
      </c>
    </row>
    <row r="251" spans="1:8">
      <c r="A251" s="80" t="s">
        <v>459</v>
      </c>
      <c r="B251" s="78" t="s">
        <v>1020</v>
      </c>
      <c r="C251" s="4" t="s">
        <v>268</v>
      </c>
      <c r="D251" s="10"/>
      <c r="E251" s="11" t="s">
        <v>270</v>
      </c>
      <c r="F251" s="12" t="s">
        <v>9</v>
      </c>
      <c r="G251" s="8">
        <v>228093</v>
      </c>
      <c r="H251" s="83">
        <v>0</v>
      </c>
    </row>
    <row r="252" spans="1:8">
      <c r="A252" s="80" t="s">
        <v>459</v>
      </c>
      <c r="B252" s="78" t="s">
        <v>1021</v>
      </c>
      <c r="C252" s="4" t="s">
        <v>268</v>
      </c>
      <c r="D252" s="10"/>
      <c r="E252" s="11" t="s">
        <v>271</v>
      </c>
      <c r="F252" s="12" t="s">
        <v>9</v>
      </c>
      <c r="G252" s="8">
        <v>62206</v>
      </c>
      <c r="H252" s="83">
        <v>0</v>
      </c>
    </row>
    <row r="253" spans="1:8">
      <c r="A253" s="80" t="s">
        <v>459</v>
      </c>
      <c r="B253" s="78" t="s">
        <v>612</v>
      </c>
      <c r="C253" s="4" t="s">
        <v>272</v>
      </c>
      <c r="D253" s="10"/>
      <c r="E253" s="11" t="s">
        <v>273</v>
      </c>
      <c r="F253" s="12" t="s">
        <v>9</v>
      </c>
      <c r="G253" s="8">
        <v>7809234</v>
      </c>
      <c r="H253" s="83">
        <v>0</v>
      </c>
    </row>
    <row r="254" spans="1:8" ht="22.8">
      <c r="A254" s="80" t="s">
        <v>459</v>
      </c>
      <c r="B254" s="78" t="s">
        <v>1022</v>
      </c>
      <c r="C254" s="4" t="s">
        <v>272</v>
      </c>
      <c r="D254" s="10"/>
      <c r="E254" s="11" t="s">
        <v>274</v>
      </c>
      <c r="F254" s="12" t="s">
        <v>22</v>
      </c>
      <c r="G254" s="8">
        <v>45000</v>
      </c>
      <c r="H254" s="83">
        <v>0</v>
      </c>
    </row>
    <row r="255" spans="1:8">
      <c r="A255" s="80" t="s">
        <v>459</v>
      </c>
      <c r="B255" s="78" t="s">
        <v>1030</v>
      </c>
      <c r="C255" s="4" t="s">
        <v>275</v>
      </c>
      <c r="D255" s="10"/>
      <c r="E255" s="11" t="s">
        <v>276</v>
      </c>
      <c r="F255" s="12" t="s">
        <v>9</v>
      </c>
      <c r="G255" s="8">
        <v>223923</v>
      </c>
      <c r="H255" s="83">
        <v>0</v>
      </c>
    </row>
    <row r="256" spans="1:8">
      <c r="A256" s="80" t="s">
        <v>459</v>
      </c>
      <c r="B256" s="78" t="s">
        <v>154</v>
      </c>
      <c r="C256" s="4" t="s">
        <v>82</v>
      </c>
      <c r="D256" s="10"/>
      <c r="E256" s="11" t="s">
        <v>155</v>
      </c>
      <c r="F256" s="12" t="s">
        <v>9</v>
      </c>
      <c r="G256" s="8">
        <v>20855385</v>
      </c>
      <c r="H256" s="83">
        <v>0</v>
      </c>
    </row>
    <row r="257" spans="1:8" ht="22.8">
      <c r="A257" s="80" t="s">
        <v>459</v>
      </c>
      <c r="B257" s="78" t="s">
        <v>156</v>
      </c>
      <c r="C257" s="4" t="s">
        <v>82</v>
      </c>
      <c r="D257" s="10"/>
      <c r="E257" s="11" t="s">
        <v>157</v>
      </c>
      <c r="F257" s="12" t="s">
        <v>9</v>
      </c>
      <c r="G257" s="8">
        <v>243750</v>
      </c>
      <c r="H257" s="83">
        <v>243750</v>
      </c>
    </row>
    <row r="258" spans="1:8">
      <c r="A258" s="80" t="s">
        <v>459</v>
      </c>
      <c r="B258" s="78" t="s">
        <v>158</v>
      </c>
      <c r="C258" s="4" t="s">
        <v>82</v>
      </c>
      <c r="D258" s="10"/>
      <c r="E258" s="11" t="s">
        <v>159</v>
      </c>
      <c r="F258" s="12" t="s">
        <v>9</v>
      </c>
      <c r="G258" s="8">
        <v>2549163</v>
      </c>
      <c r="H258" s="83">
        <v>44701</v>
      </c>
    </row>
    <row r="259" spans="1:8">
      <c r="A259" s="80" t="s">
        <v>459</v>
      </c>
      <c r="B259" s="78" t="s">
        <v>158</v>
      </c>
      <c r="C259" s="4" t="s">
        <v>82</v>
      </c>
      <c r="D259" s="10" t="s">
        <v>3</v>
      </c>
      <c r="E259" s="11" t="s">
        <v>159</v>
      </c>
      <c r="F259" s="12" t="s">
        <v>9</v>
      </c>
      <c r="G259" s="8">
        <v>684137</v>
      </c>
      <c r="H259" s="83">
        <v>565618</v>
      </c>
    </row>
    <row r="260" spans="1:8" ht="22.8">
      <c r="A260" s="80" t="s">
        <v>459</v>
      </c>
      <c r="B260" s="78" t="s">
        <v>161</v>
      </c>
      <c r="C260" s="4" t="s">
        <v>82</v>
      </c>
      <c r="D260" s="10"/>
      <c r="E260" s="11" t="s">
        <v>162</v>
      </c>
      <c r="F260" s="12" t="s">
        <v>9</v>
      </c>
      <c r="G260" s="8">
        <v>1934800</v>
      </c>
      <c r="H260" s="83">
        <v>0</v>
      </c>
    </row>
    <row r="261" spans="1:8">
      <c r="A261" s="80" t="s">
        <v>459</v>
      </c>
      <c r="B261" s="78" t="s">
        <v>163</v>
      </c>
      <c r="C261" s="4" t="s">
        <v>82</v>
      </c>
      <c r="D261" s="10"/>
      <c r="E261" s="11" t="s">
        <v>164</v>
      </c>
      <c r="F261" s="12" t="s">
        <v>9</v>
      </c>
      <c r="G261" s="8">
        <v>10439</v>
      </c>
      <c r="H261" s="83">
        <v>0</v>
      </c>
    </row>
    <row r="262" spans="1:8">
      <c r="A262" s="80" t="s">
        <v>460</v>
      </c>
      <c r="B262" s="78" t="s">
        <v>724</v>
      </c>
      <c r="C262" s="4" t="s">
        <v>53</v>
      </c>
      <c r="D262" s="5"/>
      <c r="E262" s="6" t="s">
        <v>277</v>
      </c>
      <c r="F262" s="7" t="s">
        <v>9</v>
      </c>
      <c r="G262" s="8">
        <v>505845</v>
      </c>
      <c r="H262" s="83">
        <v>0</v>
      </c>
    </row>
    <row r="263" spans="1:8">
      <c r="A263" s="80" t="s">
        <v>460</v>
      </c>
      <c r="B263" s="78" t="s">
        <v>727</v>
      </c>
      <c r="C263" s="4" t="s">
        <v>53</v>
      </c>
      <c r="D263" s="5"/>
      <c r="E263" s="6" t="s">
        <v>278</v>
      </c>
      <c r="F263" s="7" t="s">
        <v>9</v>
      </c>
      <c r="G263" s="8">
        <v>60047</v>
      </c>
      <c r="H263" s="83">
        <v>0</v>
      </c>
    </row>
    <row r="264" spans="1:8">
      <c r="A264" s="80" t="s">
        <v>460</v>
      </c>
      <c r="B264" s="78" t="s">
        <v>719</v>
      </c>
      <c r="C264" s="4" t="s">
        <v>53</v>
      </c>
      <c r="D264" s="5"/>
      <c r="E264" s="6" t="s">
        <v>279</v>
      </c>
      <c r="F264" s="7" t="s">
        <v>9</v>
      </c>
      <c r="G264" s="8">
        <v>260943</v>
      </c>
      <c r="H264" s="83">
        <v>0</v>
      </c>
    </row>
    <row r="265" spans="1:8" ht="22.8">
      <c r="A265" s="80" t="s">
        <v>460</v>
      </c>
      <c r="B265" s="78" t="s">
        <v>95</v>
      </c>
      <c r="C265" s="4" t="s">
        <v>50</v>
      </c>
      <c r="D265" s="5"/>
      <c r="E265" s="6" t="s">
        <v>193</v>
      </c>
      <c r="F265" s="7" t="s">
        <v>9</v>
      </c>
      <c r="G265" s="8">
        <v>161379</v>
      </c>
      <c r="H265" s="83">
        <v>0</v>
      </c>
    </row>
    <row r="266" spans="1:8">
      <c r="A266" s="80" t="s">
        <v>460</v>
      </c>
      <c r="B266" s="78" t="s">
        <v>722</v>
      </c>
      <c r="C266" s="4" t="s">
        <v>50</v>
      </c>
      <c r="D266" s="5"/>
      <c r="E266" s="6" t="s">
        <v>280</v>
      </c>
      <c r="F266" s="7" t="s">
        <v>9</v>
      </c>
      <c r="G266" s="8">
        <v>273235</v>
      </c>
      <c r="H266" s="83">
        <v>0</v>
      </c>
    </row>
    <row r="267" spans="1:8">
      <c r="A267" s="80" t="s">
        <v>147</v>
      </c>
      <c r="B267" s="78" t="s">
        <v>851</v>
      </c>
      <c r="C267" s="4" t="s">
        <v>147</v>
      </c>
      <c r="D267" s="5"/>
      <c r="E267" s="6" t="s">
        <v>281</v>
      </c>
      <c r="F267" s="7" t="s">
        <v>9</v>
      </c>
      <c r="G267" s="8">
        <v>839708</v>
      </c>
      <c r="H267" s="83">
        <v>0</v>
      </c>
    </row>
    <row r="268" spans="1:8">
      <c r="A268" s="80" t="s">
        <v>147</v>
      </c>
      <c r="B268" s="78" t="s">
        <v>852</v>
      </c>
      <c r="C268" s="4" t="s">
        <v>147</v>
      </c>
      <c r="D268" s="5"/>
      <c r="E268" s="6" t="s">
        <v>282</v>
      </c>
      <c r="F268" s="7" t="s">
        <v>9</v>
      </c>
      <c r="G268" s="8">
        <v>45057</v>
      </c>
      <c r="H268" s="83">
        <v>0</v>
      </c>
    </row>
    <row r="269" spans="1:8">
      <c r="A269" s="80" t="s">
        <v>147</v>
      </c>
      <c r="B269" s="78" t="s">
        <v>853</v>
      </c>
      <c r="C269" s="4" t="s">
        <v>147</v>
      </c>
      <c r="D269" s="5"/>
      <c r="E269" s="6" t="s">
        <v>283</v>
      </c>
      <c r="F269" s="7" t="s">
        <v>9</v>
      </c>
      <c r="G269" s="8">
        <v>3130939</v>
      </c>
      <c r="H269" s="83">
        <v>0</v>
      </c>
    </row>
    <row r="270" spans="1:8">
      <c r="A270" s="80" t="s">
        <v>147</v>
      </c>
      <c r="B270" s="78" t="s">
        <v>854</v>
      </c>
      <c r="C270" s="4" t="s">
        <v>147</v>
      </c>
      <c r="D270" s="5"/>
      <c r="E270" s="6" t="s">
        <v>284</v>
      </c>
      <c r="F270" s="7" t="s">
        <v>9</v>
      </c>
      <c r="G270" s="27">
        <v>73919079</v>
      </c>
      <c r="H270" s="83">
        <v>0</v>
      </c>
    </row>
    <row r="271" spans="1:8">
      <c r="A271" s="80" t="s">
        <v>147</v>
      </c>
      <c r="B271" s="78" t="s">
        <v>856</v>
      </c>
      <c r="C271" s="4" t="s">
        <v>147</v>
      </c>
      <c r="D271" s="5"/>
      <c r="E271" s="6" t="s">
        <v>285</v>
      </c>
      <c r="F271" s="7" t="s">
        <v>9</v>
      </c>
      <c r="G271" s="8">
        <v>96763</v>
      </c>
      <c r="H271" s="83">
        <v>0</v>
      </c>
    </row>
    <row r="272" spans="1:8">
      <c r="A272" s="80" t="s">
        <v>147</v>
      </c>
      <c r="B272" s="78" t="s">
        <v>857</v>
      </c>
      <c r="C272" s="4" t="s">
        <v>147</v>
      </c>
      <c r="D272" s="5"/>
      <c r="E272" s="6" t="s">
        <v>286</v>
      </c>
      <c r="F272" s="7" t="s">
        <v>9</v>
      </c>
      <c r="G272" s="8">
        <v>1693924</v>
      </c>
      <c r="H272" s="83">
        <v>0</v>
      </c>
    </row>
    <row r="273" spans="1:8">
      <c r="A273" s="80" t="s">
        <v>147</v>
      </c>
      <c r="B273" s="78" t="s">
        <v>858</v>
      </c>
      <c r="C273" s="4" t="s">
        <v>147</v>
      </c>
      <c r="D273" s="5"/>
      <c r="E273" s="6" t="s">
        <v>287</v>
      </c>
      <c r="F273" s="7" t="s">
        <v>9</v>
      </c>
      <c r="G273" s="8">
        <v>2060186</v>
      </c>
      <c r="H273" s="83">
        <v>0</v>
      </c>
    </row>
    <row r="274" spans="1:8">
      <c r="A274" s="80" t="s">
        <v>147</v>
      </c>
      <c r="B274" s="78" t="s">
        <v>859</v>
      </c>
      <c r="C274" s="4" t="s">
        <v>147</v>
      </c>
      <c r="D274" s="5"/>
      <c r="E274" s="6" t="s">
        <v>288</v>
      </c>
      <c r="F274" s="7" t="s">
        <v>9</v>
      </c>
      <c r="G274" s="8">
        <v>5791</v>
      </c>
      <c r="H274" s="83">
        <v>0</v>
      </c>
    </row>
    <row r="275" spans="1:8">
      <c r="A275" s="80" t="s">
        <v>147</v>
      </c>
      <c r="B275" s="78" t="s">
        <v>860</v>
      </c>
      <c r="C275" s="4" t="s">
        <v>147</v>
      </c>
      <c r="D275" s="5"/>
      <c r="E275" s="6" t="s">
        <v>289</v>
      </c>
      <c r="F275" s="7" t="s">
        <v>9</v>
      </c>
      <c r="G275" s="8">
        <v>175744</v>
      </c>
      <c r="H275" s="83">
        <v>0</v>
      </c>
    </row>
    <row r="276" spans="1:8">
      <c r="A276" s="80" t="s">
        <v>147</v>
      </c>
      <c r="B276" s="78" t="s">
        <v>861</v>
      </c>
      <c r="C276" s="4" t="s">
        <v>147</v>
      </c>
      <c r="D276" s="5"/>
      <c r="E276" s="6" t="s">
        <v>290</v>
      </c>
      <c r="F276" s="7" t="s">
        <v>9</v>
      </c>
      <c r="G276" s="8">
        <v>1340640</v>
      </c>
      <c r="H276" s="83">
        <v>0</v>
      </c>
    </row>
    <row r="277" spans="1:8">
      <c r="A277" s="80" t="s">
        <v>147</v>
      </c>
      <c r="B277" s="78" t="s">
        <v>862</v>
      </c>
      <c r="C277" s="4" t="s">
        <v>147</v>
      </c>
      <c r="D277" s="5"/>
      <c r="E277" s="6" t="s">
        <v>291</v>
      </c>
      <c r="F277" s="7" t="s">
        <v>9</v>
      </c>
      <c r="G277" s="8">
        <v>848407</v>
      </c>
      <c r="H277" s="83">
        <v>0</v>
      </c>
    </row>
    <row r="278" spans="1:8">
      <c r="A278" s="80" t="s">
        <v>147</v>
      </c>
      <c r="B278" s="78" t="s">
        <v>863</v>
      </c>
      <c r="C278" s="4" t="s">
        <v>147</v>
      </c>
      <c r="D278" s="5"/>
      <c r="E278" s="6" t="s">
        <v>292</v>
      </c>
      <c r="F278" s="7" t="s">
        <v>9</v>
      </c>
      <c r="G278" s="8">
        <v>618527</v>
      </c>
      <c r="H278" s="83">
        <v>0</v>
      </c>
    </row>
    <row r="279" spans="1:8">
      <c r="A279" s="80" t="s">
        <v>147</v>
      </c>
      <c r="B279" s="78" t="s">
        <v>864</v>
      </c>
      <c r="C279" s="4" t="s">
        <v>147</v>
      </c>
      <c r="D279" s="5"/>
      <c r="E279" s="6" t="s">
        <v>293</v>
      </c>
      <c r="F279" s="7" t="s">
        <v>9</v>
      </c>
      <c r="G279" s="8">
        <v>106542</v>
      </c>
      <c r="H279" s="83">
        <v>0</v>
      </c>
    </row>
    <row r="280" spans="1:8">
      <c r="A280" s="80" t="s">
        <v>147</v>
      </c>
      <c r="B280" s="78" t="s">
        <v>865</v>
      </c>
      <c r="C280" s="4" t="s">
        <v>147</v>
      </c>
      <c r="D280" s="5"/>
      <c r="E280" s="6" t="s">
        <v>294</v>
      </c>
      <c r="F280" s="7" t="s">
        <v>9</v>
      </c>
      <c r="G280" s="8">
        <v>2038578</v>
      </c>
      <c r="H280" s="83">
        <v>701358</v>
      </c>
    </row>
    <row r="281" spans="1:8">
      <c r="A281" s="80" t="s">
        <v>147</v>
      </c>
      <c r="B281" s="78" t="s">
        <v>866</v>
      </c>
      <c r="C281" s="4" t="s">
        <v>147</v>
      </c>
      <c r="D281" s="5"/>
      <c r="E281" s="6" t="s">
        <v>295</v>
      </c>
      <c r="F281" s="7" t="s">
        <v>9</v>
      </c>
      <c r="G281" s="8">
        <v>627692</v>
      </c>
      <c r="H281" s="83">
        <v>0</v>
      </c>
    </row>
    <row r="282" spans="1:8" ht="22.8">
      <c r="A282" s="80" t="s">
        <v>461</v>
      </c>
      <c r="B282" s="78" t="s">
        <v>896</v>
      </c>
      <c r="C282" s="4" t="s">
        <v>7</v>
      </c>
      <c r="D282" s="5" t="s">
        <v>3</v>
      </c>
      <c r="E282" s="13" t="s">
        <v>296</v>
      </c>
      <c r="F282" s="7" t="s">
        <v>9</v>
      </c>
      <c r="G282" s="8">
        <v>12502</v>
      </c>
      <c r="H282" s="83">
        <v>0</v>
      </c>
    </row>
    <row r="283" spans="1:8">
      <c r="A283" s="80" t="s">
        <v>461</v>
      </c>
      <c r="B283" s="78" t="s">
        <v>574</v>
      </c>
      <c r="C283" s="4" t="s">
        <v>59</v>
      </c>
      <c r="D283" s="5"/>
      <c r="E283" s="13" t="s">
        <v>297</v>
      </c>
      <c r="F283" s="7" t="s">
        <v>9</v>
      </c>
      <c r="G283" s="8">
        <v>1343507</v>
      </c>
      <c r="H283" s="83">
        <v>128953</v>
      </c>
    </row>
    <row r="284" spans="1:8">
      <c r="A284" s="81" t="s">
        <v>462</v>
      </c>
      <c r="B284" s="78" t="s">
        <v>581</v>
      </c>
      <c r="C284" s="4" t="s">
        <v>13</v>
      </c>
      <c r="D284" s="5"/>
      <c r="E284" s="15" t="s">
        <v>300</v>
      </c>
      <c r="F284" s="7" t="s">
        <v>9</v>
      </c>
      <c r="G284" s="8">
        <v>851584</v>
      </c>
      <c r="H284" s="83">
        <v>0</v>
      </c>
    </row>
    <row r="285" spans="1:8">
      <c r="A285" s="81" t="s">
        <v>462</v>
      </c>
      <c r="B285" s="78" t="s">
        <v>587</v>
      </c>
      <c r="C285" s="4" t="s">
        <v>13</v>
      </c>
      <c r="D285" s="5"/>
      <c r="E285" s="13" t="s">
        <v>298</v>
      </c>
      <c r="F285" s="7" t="s">
        <v>9</v>
      </c>
      <c r="G285" s="8">
        <v>1398210</v>
      </c>
      <c r="H285" s="83">
        <v>0</v>
      </c>
    </row>
    <row r="286" spans="1:8">
      <c r="A286" s="81" t="s">
        <v>462</v>
      </c>
      <c r="B286" s="78" t="s">
        <v>584</v>
      </c>
      <c r="C286" s="4" t="s">
        <v>13</v>
      </c>
      <c r="D286" s="5"/>
      <c r="E286" s="13" t="s">
        <v>299</v>
      </c>
      <c r="F286" s="7" t="s">
        <v>9</v>
      </c>
      <c r="G286" s="8">
        <v>33875454</v>
      </c>
      <c r="H286" s="83">
        <v>0</v>
      </c>
    </row>
    <row r="287" spans="1:8">
      <c r="A287" s="81" t="s">
        <v>462</v>
      </c>
      <c r="B287" s="78" t="s">
        <v>589</v>
      </c>
      <c r="C287" s="4" t="s">
        <v>301</v>
      </c>
      <c r="D287" s="5"/>
      <c r="E287" s="15" t="s">
        <v>302</v>
      </c>
      <c r="F287" s="7" t="s">
        <v>9</v>
      </c>
      <c r="G287" s="8">
        <v>116172</v>
      </c>
      <c r="H287" s="83">
        <v>0</v>
      </c>
    </row>
    <row r="288" spans="1:8">
      <c r="A288" s="81" t="s">
        <v>463</v>
      </c>
      <c r="B288" s="78" t="s">
        <v>797</v>
      </c>
      <c r="C288" s="4" t="s">
        <v>29</v>
      </c>
      <c r="D288" s="5"/>
      <c r="E288" s="6" t="s">
        <v>303</v>
      </c>
      <c r="F288" s="7" t="s">
        <v>9</v>
      </c>
      <c r="G288" s="8">
        <v>5497</v>
      </c>
      <c r="H288" s="83">
        <v>0</v>
      </c>
    </row>
    <row r="289" spans="1:8">
      <c r="A289" s="81" t="s">
        <v>463</v>
      </c>
      <c r="B289" s="78" t="s">
        <v>805</v>
      </c>
      <c r="C289" s="4" t="s">
        <v>29</v>
      </c>
      <c r="D289" s="5"/>
      <c r="E289" s="15" t="s">
        <v>304</v>
      </c>
      <c r="F289" s="7" t="s">
        <v>9</v>
      </c>
      <c r="G289" s="8">
        <v>461961</v>
      </c>
      <c r="H289" s="83">
        <v>0</v>
      </c>
    </row>
    <row r="290" spans="1:8" ht="22.8">
      <c r="A290" s="81" t="s">
        <v>463</v>
      </c>
      <c r="B290" s="78" t="s">
        <v>811</v>
      </c>
      <c r="C290" s="4" t="s">
        <v>13</v>
      </c>
      <c r="D290" s="5"/>
      <c r="E290" s="15" t="s">
        <v>305</v>
      </c>
      <c r="F290" s="7" t="s">
        <v>9</v>
      </c>
      <c r="G290" s="8">
        <v>15842</v>
      </c>
      <c r="H290" s="83">
        <v>0</v>
      </c>
    </row>
    <row r="291" spans="1:8">
      <c r="A291" s="81" t="s">
        <v>463</v>
      </c>
      <c r="B291" s="78" t="s">
        <v>817</v>
      </c>
      <c r="C291" s="4" t="s">
        <v>26</v>
      </c>
      <c r="D291" s="5"/>
      <c r="E291" s="15" t="s">
        <v>306</v>
      </c>
      <c r="F291" s="7" t="s">
        <v>9</v>
      </c>
      <c r="G291" s="8">
        <v>98505</v>
      </c>
      <c r="H291" s="83">
        <v>14114</v>
      </c>
    </row>
    <row r="292" spans="1:8">
      <c r="A292" s="81" t="s">
        <v>463</v>
      </c>
      <c r="B292" s="78" t="s">
        <v>825</v>
      </c>
      <c r="C292" s="4" t="s">
        <v>26</v>
      </c>
      <c r="D292" s="5"/>
      <c r="E292" s="15" t="s">
        <v>307</v>
      </c>
      <c r="F292" s="7" t="s">
        <v>9</v>
      </c>
      <c r="G292" s="8">
        <v>6386</v>
      </c>
      <c r="H292" s="83">
        <v>0</v>
      </c>
    </row>
    <row r="293" spans="1:8">
      <c r="A293" s="81" t="s">
        <v>463</v>
      </c>
      <c r="B293" s="78" t="s">
        <v>826</v>
      </c>
      <c r="C293" s="4" t="s">
        <v>26</v>
      </c>
      <c r="D293" s="5"/>
      <c r="E293" s="15" t="s">
        <v>308</v>
      </c>
      <c r="F293" s="7" t="s">
        <v>9</v>
      </c>
      <c r="G293" s="8">
        <v>14610</v>
      </c>
      <c r="H293" s="83">
        <v>0</v>
      </c>
    </row>
    <row r="294" spans="1:8">
      <c r="A294" s="81" t="s">
        <v>463</v>
      </c>
      <c r="B294" s="78" t="s">
        <v>827</v>
      </c>
      <c r="C294" s="4" t="s">
        <v>26</v>
      </c>
      <c r="D294" s="5"/>
      <c r="E294" s="15" t="s">
        <v>309</v>
      </c>
      <c r="F294" s="7" t="s">
        <v>9</v>
      </c>
      <c r="G294" s="8">
        <v>144488</v>
      </c>
      <c r="H294" s="83">
        <v>55915</v>
      </c>
    </row>
    <row r="295" spans="1:8">
      <c r="A295" s="81" t="s">
        <v>463</v>
      </c>
      <c r="B295" s="78" t="s">
        <v>828</v>
      </c>
      <c r="C295" s="4" t="s">
        <v>26</v>
      </c>
      <c r="D295" s="5"/>
      <c r="E295" s="6" t="s">
        <v>310</v>
      </c>
      <c r="F295" s="7" t="s">
        <v>9</v>
      </c>
      <c r="G295" s="8">
        <v>12541</v>
      </c>
      <c r="H295" s="83">
        <v>0</v>
      </c>
    </row>
    <row r="296" spans="1:8" ht="22.8">
      <c r="A296" s="81" t="s">
        <v>463</v>
      </c>
      <c r="B296" s="78" t="s">
        <v>901</v>
      </c>
      <c r="C296" s="4" t="s">
        <v>18</v>
      </c>
      <c r="D296" s="5"/>
      <c r="E296" s="16" t="s">
        <v>311</v>
      </c>
      <c r="F296" s="7" t="s">
        <v>9</v>
      </c>
      <c r="G296" s="8">
        <v>310790</v>
      </c>
      <c r="H296" s="83">
        <v>0</v>
      </c>
    </row>
    <row r="297" spans="1:8">
      <c r="A297" s="81" t="s">
        <v>463</v>
      </c>
      <c r="B297" s="78" t="s">
        <v>902</v>
      </c>
      <c r="C297" s="4" t="s">
        <v>18</v>
      </c>
      <c r="D297" s="5"/>
      <c r="E297" s="6" t="s">
        <v>312</v>
      </c>
      <c r="F297" s="7" t="s">
        <v>9</v>
      </c>
      <c r="G297" s="8">
        <v>352484</v>
      </c>
      <c r="H297" s="83">
        <v>0</v>
      </c>
    </row>
    <row r="298" spans="1:8">
      <c r="A298" s="81" t="s">
        <v>463</v>
      </c>
      <c r="B298" s="78" t="s">
        <v>903</v>
      </c>
      <c r="C298" s="4" t="s">
        <v>18</v>
      </c>
      <c r="D298" s="5"/>
      <c r="E298" s="6" t="s">
        <v>313</v>
      </c>
      <c r="F298" s="7" t="s">
        <v>9</v>
      </c>
      <c r="G298" s="8">
        <v>73039</v>
      </c>
      <c r="H298" s="83">
        <v>0</v>
      </c>
    </row>
    <row r="299" spans="1:8" ht="22.8">
      <c r="A299" s="81" t="s">
        <v>463</v>
      </c>
      <c r="B299" s="78" t="s">
        <v>905</v>
      </c>
      <c r="C299" s="4" t="s">
        <v>18</v>
      </c>
      <c r="D299" s="5"/>
      <c r="E299" s="6" t="s">
        <v>314</v>
      </c>
      <c r="F299" s="7" t="s">
        <v>9</v>
      </c>
      <c r="G299" s="8">
        <v>106337</v>
      </c>
      <c r="H299" s="83">
        <v>0</v>
      </c>
    </row>
    <row r="300" spans="1:8" ht="34.200000000000003">
      <c r="A300" s="81" t="s">
        <v>463</v>
      </c>
      <c r="B300" s="78" t="s">
        <v>906</v>
      </c>
      <c r="C300" s="4" t="s">
        <v>18</v>
      </c>
      <c r="D300" s="5"/>
      <c r="E300" s="6" t="s">
        <v>315</v>
      </c>
      <c r="F300" s="7" t="s">
        <v>9</v>
      </c>
      <c r="G300" s="8">
        <v>101991</v>
      </c>
      <c r="H300" s="83">
        <v>101991</v>
      </c>
    </row>
    <row r="301" spans="1:8">
      <c r="A301" s="81" t="s">
        <v>463</v>
      </c>
      <c r="B301" s="78" t="s">
        <v>907</v>
      </c>
      <c r="C301" s="4" t="s">
        <v>18</v>
      </c>
      <c r="D301" s="5"/>
      <c r="E301" s="6" t="s">
        <v>316</v>
      </c>
      <c r="F301" s="7" t="s">
        <v>9</v>
      </c>
      <c r="G301" s="8">
        <v>96437</v>
      </c>
      <c r="H301" s="83">
        <v>13000</v>
      </c>
    </row>
    <row r="302" spans="1:8">
      <c r="A302" s="81" t="s">
        <v>463</v>
      </c>
      <c r="B302" s="78" t="s">
        <v>908</v>
      </c>
      <c r="C302" s="4" t="s">
        <v>18</v>
      </c>
      <c r="D302" s="5"/>
      <c r="E302" s="6" t="s">
        <v>317</v>
      </c>
      <c r="F302" s="7" t="s">
        <v>9</v>
      </c>
      <c r="G302" s="8">
        <v>11007845</v>
      </c>
      <c r="H302" s="83">
        <v>10413074</v>
      </c>
    </row>
    <row r="303" spans="1:8">
      <c r="A303" s="81" t="s">
        <v>463</v>
      </c>
      <c r="B303" s="78" t="s">
        <v>909</v>
      </c>
      <c r="C303" s="4" t="s">
        <v>18</v>
      </c>
      <c r="D303" s="5"/>
      <c r="E303" s="6" t="s">
        <v>318</v>
      </c>
      <c r="F303" s="7" t="s">
        <v>9</v>
      </c>
      <c r="G303" s="8">
        <v>188369</v>
      </c>
      <c r="H303" s="83">
        <v>0</v>
      </c>
    </row>
    <row r="304" spans="1:8">
      <c r="A304" s="81" t="s">
        <v>463</v>
      </c>
      <c r="B304" s="78" t="s">
        <v>910</v>
      </c>
      <c r="C304" s="4" t="s">
        <v>18</v>
      </c>
      <c r="D304" s="5"/>
      <c r="E304" s="6" t="s">
        <v>319</v>
      </c>
      <c r="F304" s="7" t="s">
        <v>9</v>
      </c>
      <c r="G304" s="8">
        <v>19361339</v>
      </c>
      <c r="H304" s="83">
        <v>13294197</v>
      </c>
    </row>
    <row r="305" spans="1:8">
      <c r="A305" s="81" t="s">
        <v>463</v>
      </c>
      <c r="B305" s="78" t="s">
        <v>911</v>
      </c>
      <c r="C305" s="4" t="s">
        <v>18</v>
      </c>
      <c r="D305" s="5"/>
      <c r="E305" s="6" t="s">
        <v>320</v>
      </c>
      <c r="F305" s="7" t="s">
        <v>9</v>
      </c>
      <c r="G305" s="8">
        <v>3900742</v>
      </c>
      <c r="H305" s="83">
        <v>1830473</v>
      </c>
    </row>
    <row r="306" spans="1:8">
      <c r="A306" s="81" t="s">
        <v>463</v>
      </c>
      <c r="B306" s="78" t="s">
        <v>912</v>
      </c>
      <c r="C306" s="4" t="s">
        <v>18</v>
      </c>
      <c r="D306" s="5"/>
      <c r="E306" s="6" t="s">
        <v>150</v>
      </c>
      <c r="F306" s="7" t="s">
        <v>9</v>
      </c>
      <c r="G306" s="8">
        <v>5162927</v>
      </c>
      <c r="H306" s="83">
        <v>249536</v>
      </c>
    </row>
    <row r="307" spans="1:8">
      <c r="A307" s="81" t="s">
        <v>463</v>
      </c>
      <c r="B307" s="78" t="s">
        <v>631</v>
      </c>
      <c r="C307" s="4" t="s">
        <v>18</v>
      </c>
      <c r="D307" s="5"/>
      <c r="E307" s="15" t="s">
        <v>321</v>
      </c>
      <c r="F307" s="7" t="s">
        <v>9</v>
      </c>
      <c r="G307" s="8">
        <v>26152</v>
      </c>
      <c r="H307" s="83">
        <v>0</v>
      </c>
    </row>
    <row r="308" spans="1:8" ht="22.8">
      <c r="A308" s="81" t="s">
        <v>463</v>
      </c>
      <c r="B308" s="78" t="s">
        <v>915</v>
      </c>
      <c r="C308" s="4" t="s">
        <v>18</v>
      </c>
      <c r="D308" s="5"/>
      <c r="E308" s="15" t="s">
        <v>322</v>
      </c>
      <c r="F308" s="7" t="s">
        <v>9</v>
      </c>
      <c r="G308" s="8">
        <v>1043501</v>
      </c>
      <c r="H308" s="83">
        <v>0</v>
      </c>
    </row>
    <row r="309" spans="1:8">
      <c r="A309" s="81" t="s">
        <v>463</v>
      </c>
      <c r="B309" s="78" t="s">
        <v>916</v>
      </c>
      <c r="C309" s="4" t="s">
        <v>18</v>
      </c>
      <c r="D309" s="54"/>
      <c r="E309" s="15" t="s">
        <v>323</v>
      </c>
      <c r="F309" s="7" t="s">
        <v>9</v>
      </c>
      <c r="G309" s="8">
        <v>187949</v>
      </c>
      <c r="H309" s="83">
        <v>0</v>
      </c>
    </row>
    <row r="310" spans="1:8">
      <c r="A310" s="81" t="s">
        <v>463</v>
      </c>
      <c r="B310" s="78" t="s">
        <v>917</v>
      </c>
      <c r="C310" s="4" t="s">
        <v>18</v>
      </c>
      <c r="D310" s="5"/>
      <c r="E310" s="15" t="s">
        <v>324</v>
      </c>
      <c r="F310" s="7" t="s">
        <v>9</v>
      </c>
      <c r="G310" s="8">
        <v>578011</v>
      </c>
      <c r="H310" s="83">
        <v>0</v>
      </c>
    </row>
    <row r="311" spans="1:8">
      <c r="A311" s="81" t="s">
        <v>463</v>
      </c>
      <c r="B311" s="78" t="s">
        <v>918</v>
      </c>
      <c r="C311" s="4" t="s">
        <v>18</v>
      </c>
      <c r="D311" s="5"/>
      <c r="E311" s="1" t="s">
        <v>325</v>
      </c>
      <c r="F311" s="7" t="s">
        <v>9</v>
      </c>
      <c r="G311" s="8">
        <v>218004</v>
      </c>
      <c r="H311" s="83">
        <v>0</v>
      </c>
    </row>
    <row r="312" spans="1:8">
      <c r="A312" s="81" t="s">
        <v>463</v>
      </c>
      <c r="B312" s="78" t="s">
        <v>919</v>
      </c>
      <c r="C312" s="4" t="s">
        <v>18</v>
      </c>
      <c r="D312" s="5"/>
      <c r="E312" s="15" t="s">
        <v>326</v>
      </c>
      <c r="F312" s="7" t="s">
        <v>9</v>
      </c>
      <c r="G312" s="8">
        <v>1115947</v>
      </c>
      <c r="H312" s="83">
        <v>0</v>
      </c>
    </row>
    <row r="313" spans="1:8">
      <c r="A313" s="81" t="s">
        <v>463</v>
      </c>
      <c r="B313" s="78" t="s">
        <v>921</v>
      </c>
      <c r="C313" s="4" t="s">
        <v>18</v>
      </c>
      <c r="D313" s="5"/>
      <c r="E313" s="15" t="s">
        <v>327</v>
      </c>
      <c r="F313" s="7" t="s">
        <v>9</v>
      </c>
      <c r="G313" s="8">
        <v>228510</v>
      </c>
      <c r="H313" s="84">
        <v>0</v>
      </c>
    </row>
    <row r="314" spans="1:8">
      <c r="A314" s="81" t="s">
        <v>463</v>
      </c>
      <c r="B314" s="78" t="s">
        <v>940</v>
      </c>
      <c r="C314" s="4" t="s">
        <v>20</v>
      </c>
      <c r="D314" s="5"/>
      <c r="E314" s="15" t="s">
        <v>328</v>
      </c>
      <c r="F314" s="7" t="s">
        <v>9</v>
      </c>
      <c r="G314" s="30">
        <v>10105</v>
      </c>
      <c r="H314" s="83">
        <v>0</v>
      </c>
    </row>
    <row r="315" spans="1:8" ht="22.8">
      <c r="A315" s="81" t="s">
        <v>463</v>
      </c>
      <c r="B315" s="78" t="s">
        <v>1024</v>
      </c>
      <c r="C315" s="4" t="s">
        <v>275</v>
      </c>
      <c r="D315" s="5"/>
      <c r="E315" s="15" t="s">
        <v>329</v>
      </c>
      <c r="F315" s="7" t="s">
        <v>9</v>
      </c>
      <c r="G315" s="30">
        <v>304791</v>
      </c>
      <c r="H315" s="83">
        <v>87195</v>
      </c>
    </row>
    <row r="316" spans="1:8">
      <c r="A316" s="81" t="s">
        <v>463</v>
      </c>
      <c r="B316" s="78" t="s">
        <v>1026</v>
      </c>
      <c r="C316" s="4" t="s">
        <v>275</v>
      </c>
      <c r="D316" s="5"/>
      <c r="E316" s="6" t="s">
        <v>330</v>
      </c>
      <c r="F316" s="7" t="s">
        <v>9</v>
      </c>
      <c r="G316" s="30">
        <v>222727</v>
      </c>
      <c r="H316" s="83">
        <v>0</v>
      </c>
    </row>
    <row r="317" spans="1:8">
      <c r="A317" s="81" t="s">
        <v>463</v>
      </c>
      <c r="B317" s="78" t="s">
        <v>804</v>
      </c>
      <c r="C317" s="4" t="s">
        <v>29</v>
      </c>
      <c r="D317" s="5"/>
      <c r="E317" s="6" t="s">
        <v>45</v>
      </c>
      <c r="F317" s="7" t="s">
        <v>9</v>
      </c>
      <c r="G317" s="30">
        <v>140984</v>
      </c>
      <c r="H317" s="83">
        <v>0</v>
      </c>
    </row>
    <row r="318" spans="1:8">
      <c r="A318" s="81" t="s">
        <v>463</v>
      </c>
      <c r="B318" s="78" t="s">
        <v>816</v>
      </c>
      <c r="C318" s="4" t="s">
        <v>26</v>
      </c>
      <c r="D318" s="5"/>
      <c r="E318" s="6" t="s">
        <v>331</v>
      </c>
      <c r="F318" s="7" t="s">
        <v>9</v>
      </c>
      <c r="G318" s="30">
        <v>3839763</v>
      </c>
      <c r="H318" s="83">
        <v>0</v>
      </c>
    </row>
    <row r="319" spans="1:8">
      <c r="A319" s="81" t="s">
        <v>463</v>
      </c>
      <c r="B319" s="78" t="s">
        <v>818</v>
      </c>
      <c r="C319" s="4" t="s">
        <v>26</v>
      </c>
      <c r="D319" s="5"/>
      <c r="E319" s="6" t="s">
        <v>332</v>
      </c>
      <c r="F319" s="7" t="s">
        <v>9</v>
      </c>
      <c r="G319" s="30">
        <v>5891370</v>
      </c>
      <c r="H319" s="83">
        <v>125704</v>
      </c>
    </row>
    <row r="320" spans="1:8">
      <c r="A320" s="81" t="s">
        <v>463</v>
      </c>
      <c r="B320" s="78" t="s">
        <v>819</v>
      </c>
      <c r="C320" s="4" t="s">
        <v>26</v>
      </c>
      <c r="D320" s="5"/>
      <c r="E320" s="6" t="s">
        <v>333</v>
      </c>
      <c r="F320" s="7" t="s">
        <v>9</v>
      </c>
      <c r="G320" s="30">
        <v>28422</v>
      </c>
      <c r="H320" s="83">
        <v>0</v>
      </c>
    </row>
    <row r="321" spans="1:8">
      <c r="A321" s="81" t="s">
        <v>463</v>
      </c>
      <c r="B321" s="78" t="s">
        <v>820</v>
      </c>
      <c r="C321" s="4" t="s">
        <v>26</v>
      </c>
      <c r="D321" s="5"/>
      <c r="E321" s="6" t="s">
        <v>334</v>
      </c>
      <c r="F321" s="7" t="s">
        <v>9</v>
      </c>
      <c r="G321" s="30">
        <v>58917</v>
      </c>
      <c r="H321" s="83">
        <v>47242</v>
      </c>
    </row>
    <row r="322" spans="1:8">
      <c r="A322" s="81" t="s">
        <v>463</v>
      </c>
      <c r="B322" s="78" t="s">
        <v>821</v>
      </c>
      <c r="C322" s="4" t="s">
        <v>26</v>
      </c>
      <c r="D322" s="5"/>
      <c r="E322" s="6" t="s">
        <v>335</v>
      </c>
      <c r="F322" s="7" t="s">
        <v>9</v>
      </c>
      <c r="G322" s="30">
        <v>58864</v>
      </c>
      <c r="H322" s="83">
        <v>58864</v>
      </c>
    </row>
    <row r="323" spans="1:8">
      <c r="A323" s="81" t="s">
        <v>463</v>
      </c>
      <c r="B323" s="78" t="s">
        <v>822</v>
      </c>
      <c r="C323" s="4" t="s">
        <v>26</v>
      </c>
      <c r="D323" s="5"/>
      <c r="E323" s="15" t="s">
        <v>336</v>
      </c>
      <c r="F323" s="7" t="s">
        <v>9</v>
      </c>
      <c r="G323" s="30">
        <v>29308</v>
      </c>
      <c r="H323" s="83">
        <v>0</v>
      </c>
    </row>
    <row r="324" spans="1:8">
      <c r="A324" s="81" t="s">
        <v>463</v>
      </c>
      <c r="B324" s="78" t="s">
        <v>823</v>
      </c>
      <c r="C324" s="4" t="s">
        <v>26</v>
      </c>
      <c r="D324" s="5"/>
      <c r="E324" s="6" t="s">
        <v>337</v>
      </c>
      <c r="F324" s="7" t="s">
        <v>9</v>
      </c>
      <c r="G324" s="30">
        <v>702837</v>
      </c>
      <c r="H324" s="83">
        <v>178427</v>
      </c>
    </row>
    <row r="325" spans="1:8" ht="22.8">
      <c r="A325" s="81" t="s">
        <v>463</v>
      </c>
      <c r="B325" s="78" t="s">
        <v>824</v>
      </c>
      <c r="C325" s="4" t="s">
        <v>26</v>
      </c>
      <c r="D325" s="5"/>
      <c r="E325" s="6" t="s">
        <v>338</v>
      </c>
      <c r="F325" s="7" t="s">
        <v>9</v>
      </c>
      <c r="G325" s="30">
        <v>42895</v>
      </c>
      <c r="H325" s="83">
        <v>0</v>
      </c>
    </row>
    <row r="326" spans="1:8">
      <c r="A326" s="81" t="s">
        <v>463</v>
      </c>
      <c r="B326" s="78" t="s">
        <v>909</v>
      </c>
      <c r="C326" s="4" t="s">
        <v>18</v>
      </c>
      <c r="D326" s="5"/>
      <c r="E326" s="6" t="s">
        <v>318</v>
      </c>
      <c r="F326" s="7" t="s">
        <v>9</v>
      </c>
      <c r="G326" s="30">
        <v>5756</v>
      </c>
      <c r="H326" s="83">
        <v>0</v>
      </c>
    </row>
    <row r="327" spans="1:8">
      <c r="A327" s="81" t="s">
        <v>463</v>
      </c>
      <c r="B327" s="79" t="s">
        <v>791</v>
      </c>
      <c r="C327" s="19" t="s">
        <v>29</v>
      </c>
      <c r="D327" s="10"/>
      <c r="E327" s="11" t="s">
        <v>339</v>
      </c>
      <c r="F327" s="12" t="s">
        <v>9</v>
      </c>
      <c r="G327" s="30">
        <v>1346105</v>
      </c>
      <c r="H327" s="83">
        <v>509081</v>
      </c>
    </row>
    <row r="328" spans="1:8">
      <c r="A328" s="81" t="s">
        <v>463</v>
      </c>
      <c r="B328" s="79" t="s">
        <v>791</v>
      </c>
      <c r="C328" s="19" t="s">
        <v>29</v>
      </c>
      <c r="D328" s="10"/>
      <c r="E328" s="11" t="s">
        <v>339</v>
      </c>
      <c r="F328" s="12" t="s">
        <v>22</v>
      </c>
      <c r="G328" s="30">
        <v>0</v>
      </c>
      <c r="H328" s="83">
        <v>0</v>
      </c>
    </row>
    <row r="329" spans="1:8">
      <c r="A329" s="81" t="s">
        <v>463</v>
      </c>
      <c r="B329" s="79" t="s">
        <v>793</v>
      </c>
      <c r="C329" s="19" t="s">
        <v>29</v>
      </c>
      <c r="D329" s="10"/>
      <c r="E329" s="11" t="s">
        <v>340</v>
      </c>
      <c r="F329" s="12" t="s">
        <v>9</v>
      </c>
      <c r="G329" s="30">
        <v>210706</v>
      </c>
      <c r="H329" s="83">
        <v>203720</v>
      </c>
    </row>
    <row r="330" spans="1:8">
      <c r="A330" s="81" t="s">
        <v>463</v>
      </c>
      <c r="B330" s="79" t="s">
        <v>794</v>
      </c>
      <c r="C330" s="19" t="s">
        <v>29</v>
      </c>
      <c r="D330" s="10"/>
      <c r="E330" s="11" t="s">
        <v>341</v>
      </c>
      <c r="F330" s="12" t="s">
        <v>9</v>
      </c>
      <c r="G330" s="30">
        <v>386559</v>
      </c>
      <c r="H330" s="83">
        <v>0</v>
      </c>
    </row>
    <row r="331" spans="1:8">
      <c r="A331" s="81" t="s">
        <v>463</v>
      </c>
      <c r="B331" s="79" t="s">
        <v>795</v>
      </c>
      <c r="C331" s="19" t="s">
        <v>29</v>
      </c>
      <c r="D331" s="10"/>
      <c r="E331" s="11" t="s">
        <v>342</v>
      </c>
      <c r="F331" s="12" t="s">
        <v>9</v>
      </c>
      <c r="G331" s="30">
        <v>979857</v>
      </c>
      <c r="H331" s="83">
        <v>942397</v>
      </c>
    </row>
    <row r="332" spans="1:8">
      <c r="A332" s="81" t="s">
        <v>463</v>
      </c>
      <c r="B332" s="79" t="s">
        <v>796</v>
      </c>
      <c r="C332" s="19" t="s">
        <v>29</v>
      </c>
      <c r="D332" s="10"/>
      <c r="E332" s="11" t="s">
        <v>343</v>
      </c>
      <c r="F332" s="12" t="s">
        <v>9</v>
      </c>
      <c r="G332" s="30">
        <v>365</v>
      </c>
      <c r="H332" s="83">
        <v>0</v>
      </c>
    </row>
    <row r="333" spans="1:8">
      <c r="A333" s="81" t="s">
        <v>463</v>
      </c>
      <c r="B333" s="79" t="s">
        <v>798</v>
      </c>
      <c r="C333" s="19" t="s">
        <v>29</v>
      </c>
      <c r="D333" s="10"/>
      <c r="E333" s="11" t="s">
        <v>344</v>
      </c>
      <c r="F333" s="12" t="s">
        <v>9</v>
      </c>
      <c r="G333" s="30">
        <v>35741</v>
      </c>
      <c r="H333" s="83">
        <v>0</v>
      </c>
    </row>
    <row r="334" spans="1:8">
      <c r="A334" s="81" t="s">
        <v>463</v>
      </c>
      <c r="B334" s="79" t="s">
        <v>799</v>
      </c>
      <c r="C334" s="19" t="s">
        <v>29</v>
      </c>
      <c r="D334" s="10"/>
      <c r="E334" s="11" t="s">
        <v>345</v>
      </c>
      <c r="F334" s="12" t="s">
        <v>9</v>
      </c>
      <c r="G334" s="30">
        <v>73571</v>
      </c>
      <c r="H334" s="83">
        <v>0</v>
      </c>
    </row>
    <row r="335" spans="1:8">
      <c r="A335" s="81" t="s">
        <v>463</v>
      </c>
      <c r="B335" s="79" t="s">
        <v>800</v>
      </c>
      <c r="C335" s="19" t="s">
        <v>29</v>
      </c>
      <c r="D335" s="10"/>
      <c r="E335" s="11" t="s">
        <v>346</v>
      </c>
      <c r="F335" s="12" t="s">
        <v>9</v>
      </c>
      <c r="G335" s="30">
        <v>0</v>
      </c>
      <c r="H335" s="83">
        <v>0</v>
      </c>
    </row>
    <row r="336" spans="1:8">
      <c r="A336" s="81" t="s">
        <v>463</v>
      </c>
      <c r="B336" s="79" t="s">
        <v>801</v>
      </c>
      <c r="C336" s="19" t="s">
        <v>29</v>
      </c>
      <c r="D336" s="10"/>
      <c r="E336" s="11" t="s">
        <v>347</v>
      </c>
      <c r="F336" s="12" t="s">
        <v>9</v>
      </c>
      <c r="G336" s="30">
        <v>10297</v>
      </c>
      <c r="H336" s="83">
        <v>0</v>
      </c>
    </row>
    <row r="337" spans="1:8">
      <c r="A337" s="81" t="s">
        <v>463</v>
      </c>
      <c r="B337" s="79" t="s">
        <v>802</v>
      </c>
      <c r="C337" s="19" t="s">
        <v>29</v>
      </c>
      <c r="D337" s="10"/>
      <c r="E337" s="11" t="s">
        <v>348</v>
      </c>
      <c r="F337" s="12" t="s">
        <v>9</v>
      </c>
      <c r="G337" s="30">
        <v>71614</v>
      </c>
      <c r="H337" s="83">
        <v>70000</v>
      </c>
    </row>
    <row r="338" spans="1:8">
      <c r="A338" s="81" t="s">
        <v>463</v>
      </c>
      <c r="B338" s="79" t="s">
        <v>702</v>
      </c>
      <c r="C338" s="19" t="s">
        <v>26</v>
      </c>
      <c r="D338" s="10"/>
      <c r="E338" s="20" t="s">
        <v>349</v>
      </c>
      <c r="F338" s="12" t="s">
        <v>9</v>
      </c>
      <c r="G338" s="31">
        <v>763138</v>
      </c>
      <c r="H338" s="83">
        <v>113895</v>
      </c>
    </row>
    <row r="339" spans="1:8">
      <c r="A339" s="81" t="s">
        <v>463</v>
      </c>
      <c r="B339" s="79" t="s">
        <v>871</v>
      </c>
      <c r="C339" s="19" t="s">
        <v>350</v>
      </c>
      <c r="D339" s="10"/>
      <c r="E339" s="20" t="s">
        <v>351</v>
      </c>
      <c r="F339" s="12" t="s">
        <v>9</v>
      </c>
      <c r="G339" s="30">
        <v>1184533</v>
      </c>
      <c r="H339" s="83">
        <v>337118</v>
      </c>
    </row>
    <row r="340" spans="1:8">
      <c r="A340" s="81" t="s">
        <v>463</v>
      </c>
      <c r="B340" s="79" t="s">
        <v>940</v>
      </c>
      <c r="C340" s="4" t="s">
        <v>20</v>
      </c>
      <c r="D340" s="10"/>
      <c r="E340" s="20" t="s">
        <v>21</v>
      </c>
      <c r="F340" s="12" t="s">
        <v>9</v>
      </c>
      <c r="G340" s="30">
        <v>1744</v>
      </c>
      <c r="H340" s="83">
        <v>0</v>
      </c>
    </row>
    <row r="341" spans="1:8">
      <c r="A341" s="80" t="s">
        <v>464</v>
      </c>
      <c r="B341" s="78" t="s">
        <v>831</v>
      </c>
      <c r="C341" s="4" t="s">
        <v>53</v>
      </c>
      <c r="D341" s="5" t="s">
        <v>3</v>
      </c>
      <c r="E341" s="13" t="s">
        <v>352</v>
      </c>
      <c r="F341" s="7" t="s">
        <v>9</v>
      </c>
      <c r="G341" s="30">
        <v>129436</v>
      </c>
      <c r="H341" s="83">
        <v>0</v>
      </c>
    </row>
    <row r="342" spans="1:8" ht="22.8">
      <c r="A342" s="80" t="s">
        <v>464</v>
      </c>
      <c r="B342" s="78" t="s">
        <v>832</v>
      </c>
      <c r="C342" s="4" t="s">
        <v>53</v>
      </c>
      <c r="D342" s="5"/>
      <c r="E342" s="21" t="s">
        <v>353</v>
      </c>
      <c r="F342" s="7" t="s">
        <v>9</v>
      </c>
      <c r="G342" s="8">
        <v>145313</v>
      </c>
      <c r="H342" s="83">
        <v>0</v>
      </c>
    </row>
    <row r="343" spans="1:8">
      <c r="A343" s="80" t="s">
        <v>464</v>
      </c>
      <c r="B343" s="78" t="s">
        <v>833</v>
      </c>
      <c r="C343" s="4" t="s">
        <v>53</v>
      </c>
      <c r="D343" s="5"/>
      <c r="E343" s="21" t="s">
        <v>354</v>
      </c>
      <c r="F343" s="7" t="s">
        <v>9</v>
      </c>
      <c r="G343" s="8">
        <v>35249</v>
      </c>
      <c r="H343" s="83">
        <v>0</v>
      </c>
    </row>
    <row r="344" spans="1:8">
      <c r="A344" s="80" t="s">
        <v>464</v>
      </c>
      <c r="B344" s="78" t="s">
        <v>836</v>
      </c>
      <c r="C344" s="4" t="s">
        <v>53</v>
      </c>
      <c r="D344" s="5"/>
      <c r="E344" s="13" t="s">
        <v>355</v>
      </c>
      <c r="F344" s="7" t="s">
        <v>9</v>
      </c>
      <c r="G344" s="8">
        <v>39820</v>
      </c>
      <c r="H344" s="83">
        <v>0</v>
      </c>
    </row>
    <row r="345" spans="1:8" ht="22.8">
      <c r="A345" s="80" t="s">
        <v>464</v>
      </c>
      <c r="B345" s="78" t="s">
        <v>839</v>
      </c>
      <c r="C345" s="4" t="s">
        <v>53</v>
      </c>
      <c r="D345" s="5"/>
      <c r="E345" s="6" t="s">
        <v>356</v>
      </c>
      <c r="F345" s="7" t="s">
        <v>9</v>
      </c>
      <c r="G345" s="8">
        <v>158879</v>
      </c>
      <c r="H345" s="83">
        <v>0</v>
      </c>
    </row>
    <row r="346" spans="1:8">
      <c r="A346" s="80" t="s">
        <v>464</v>
      </c>
      <c r="B346" s="78" t="s">
        <v>840</v>
      </c>
      <c r="C346" s="4" t="s">
        <v>53</v>
      </c>
      <c r="D346" s="5"/>
      <c r="E346" s="6" t="s">
        <v>357</v>
      </c>
      <c r="F346" s="7" t="s">
        <v>9</v>
      </c>
      <c r="G346" s="8">
        <v>1024669</v>
      </c>
      <c r="H346" s="83">
        <v>0</v>
      </c>
    </row>
    <row r="347" spans="1:8">
      <c r="A347" s="80" t="s">
        <v>464</v>
      </c>
      <c r="B347" s="78" t="s">
        <v>727</v>
      </c>
      <c r="C347" s="4" t="s">
        <v>53</v>
      </c>
      <c r="D347" s="5"/>
      <c r="E347" s="6" t="s">
        <v>358</v>
      </c>
      <c r="F347" s="7" t="s">
        <v>9</v>
      </c>
      <c r="G347" s="8">
        <v>433491</v>
      </c>
      <c r="H347" s="83">
        <v>36844</v>
      </c>
    </row>
    <row r="348" spans="1:8">
      <c r="A348" s="80" t="s">
        <v>464</v>
      </c>
      <c r="B348" s="78" t="s">
        <v>842</v>
      </c>
      <c r="C348" s="4" t="s">
        <v>53</v>
      </c>
      <c r="D348" s="5"/>
      <c r="E348" s="6" t="s">
        <v>359</v>
      </c>
      <c r="F348" s="7" t="s">
        <v>9</v>
      </c>
      <c r="G348" s="8">
        <v>347195</v>
      </c>
      <c r="H348" s="83">
        <v>0</v>
      </c>
    </row>
    <row r="349" spans="1:8">
      <c r="A349" s="80" t="s">
        <v>464</v>
      </c>
      <c r="B349" s="78" t="s">
        <v>843</v>
      </c>
      <c r="C349" s="4" t="s">
        <v>53</v>
      </c>
      <c r="D349" s="5"/>
      <c r="E349" s="13" t="s">
        <v>360</v>
      </c>
      <c r="F349" s="7" t="s">
        <v>9</v>
      </c>
      <c r="G349" s="8">
        <v>255852</v>
      </c>
      <c r="H349" s="83">
        <v>0</v>
      </c>
    </row>
    <row r="350" spans="1:8">
      <c r="A350" s="80" t="s">
        <v>464</v>
      </c>
      <c r="B350" s="78" t="s">
        <v>844</v>
      </c>
      <c r="C350" s="4" t="s">
        <v>53</v>
      </c>
      <c r="D350" s="5"/>
      <c r="E350" s="6" t="s">
        <v>361</v>
      </c>
      <c r="F350" s="7" t="s">
        <v>9</v>
      </c>
      <c r="G350" s="8">
        <v>175000</v>
      </c>
      <c r="H350" s="83">
        <v>0</v>
      </c>
    </row>
    <row r="351" spans="1:8">
      <c r="A351" s="80" t="s">
        <v>464</v>
      </c>
      <c r="B351" s="78" t="s">
        <v>845</v>
      </c>
      <c r="C351" s="4" t="s">
        <v>53</v>
      </c>
      <c r="D351" s="5"/>
      <c r="E351" s="6" t="s">
        <v>362</v>
      </c>
      <c r="F351" s="7" t="s">
        <v>9</v>
      </c>
      <c r="G351" s="8">
        <v>109486</v>
      </c>
      <c r="H351" s="83">
        <v>71475</v>
      </c>
    </row>
    <row r="352" spans="1:8">
      <c r="A352" s="80" t="s">
        <v>464</v>
      </c>
      <c r="B352" s="78" t="s">
        <v>848</v>
      </c>
      <c r="C352" s="4" t="s">
        <v>53</v>
      </c>
      <c r="D352" s="5"/>
      <c r="E352" s="6" t="s">
        <v>363</v>
      </c>
      <c r="F352" s="7" t="s">
        <v>9</v>
      </c>
      <c r="G352" s="8">
        <v>215274</v>
      </c>
      <c r="H352" s="83">
        <v>207127</v>
      </c>
    </row>
    <row r="353" spans="1:8">
      <c r="A353" s="80" t="s">
        <v>464</v>
      </c>
      <c r="B353" s="78" t="s">
        <v>849</v>
      </c>
      <c r="C353" s="4" t="s">
        <v>53</v>
      </c>
      <c r="D353" s="5"/>
      <c r="E353" s="6" t="s">
        <v>364</v>
      </c>
      <c r="F353" s="7" t="s">
        <v>9</v>
      </c>
      <c r="G353" s="8">
        <v>84645</v>
      </c>
      <c r="H353" s="83">
        <v>0</v>
      </c>
    </row>
    <row r="354" spans="1:8">
      <c r="A354" s="80" t="s">
        <v>464</v>
      </c>
      <c r="B354" s="78" t="s">
        <v>743</v>
      </c>
      <c r="C354" s="4" t="s">
        <v>53</v>
      </c>
      <c r="D354" s="5"/>
      <c r="E354" s="6" t="s">
        <v>365</v>
      </c>
      <c r="F354" s="7" t="s">
        <v>9</v>
      </c>
      <c r="G354" s="8">
        <v>54164</v>
      </c>
      <c r="H354" s="83">
        <v>0</v>
      </c>
    </row>
    <row r="355" spans="1:8">
      <c r="A355" s="80" t="s">
        <v>464</v>
      </c>
      <c r="B355" s="78" t="s">
        <v>850</v>
      </c>
      <c r="C355" s="4" t="s">
        <v>53</v>
      </c>
      <c r="D355" s="5"/>
      <c r="E355" s="6" t="s">
        <v>366</v>
      </c>
      <c r="F355" s="7" t="s">
        <v>9</v>
      </c>
      <c r="G355" s="8">
        <v>8428</v>
      </c>
      <c r="H355" s="83">
        <v>0</v>
      </c>
    </row>
    <row r="356" spans="1:8" ht="22.8">
      <c r="A356" s="80" t="s">
        <v>464</v>
      </c>
      <c r="B356" s="78" t="s">
        <v>890</v>
      </c>
      <c r="C356" s="4" t="s">
        <v>350</v>
      </c>
      <c r="D356" s="5"/>
      <c r="E356" s="6" t="s">
        <v>367</v>
      </c>
      <c r="F356" s="7" t="s">
        <v>9</v>
      </c>
      <c r="G356" s="8">
        <v>123368</v>
      </c>
      <c r="H356" s="83">
        <v>0</v>
      </c>
    </row>
    <row r="357" spans="1:8">
      <c r="A357" s="80" t="s">
        <v>464</v>
      </c>
      <c r="B357" s="78" t="s">
        <v>893</v>
      </c>
      <c r="C357" s="4" t="s">
        <v>7</v>
      </c>
      <c r="D357" s="5"/>
      <c r="E357" s="6" t="s">
        <v>368</v>
      </c>
      <c r="F357" s="7" t="s">
        <v>9</v>
      </c>
      <c r="G357" s="8">
        <v>177557</v>
      </c>
      <c r="H357" s="83">
        <v>0</v>
      </c>
    </row>
    <row r="358" spans="1:8">
      <c r="A358" s="80" t="s">
        <v>464</v>
      </c>
      <c r="B358" s="78" t="s">
        <v>706</v>
      </c>
      <c r="C358" s="4" t="s">
        <v>275</v>
      </c>
      <c r="D358" s="5"/>
      <c r="E358" s="6" t="s">
        <v>369</v>
      </c>
      <c r="F358" s="7" t="s">
        <v>9</v>
      </c>
      <c r="G358" s="8">
        <v>416528</v>
      </c>
      <c r="H358" s="83">
        <v>416528</v>
      </c>
    </row>
    <row r="359" spans="1:8">
      <c r="A359" s="80" t="s">
        <v>464</v>
      </c>
      <c r="B359" s="78" t="s">
        <v>1023</v>
      </c>
      <c r="C359" s="4" t="s">
        <v>275</v>
      </c>
      <c r="D359" s="5"/>
      <c r="E359" s="6" t="s">
        <v>370</v>
      </c>
      <c r="F359" s="7" t="s">
        <v>9</v>
      </c>
      <c r="G359" s="8">
        <v>1037968</v>
      </c>
      <c r="H359" s="83">
        <v>50002</v>
      </c>
    </row>
    <row r="360" spans="1:8">
      <c r="A360" s="80" t="s">
        <v>464</v>
      </c>
      <c r="B360" s="78" t="s">
        <v>1025</v>
      </c>
      <c r="C360" s="4" t="s">
        <v>275</v>
      </c>
      <c r="D360" s="5"/>
      <c r="E360" s="6" t="s">
        <v>371</v>
      </c>
      <c r="F360" s="7" t="s">
        <v>9</v>
      </c>
      <c r="G360" s="8">
        <v>58751</v>
      </c>
      <c r="H360" s="83">
        <v>0</v>
      </c>
    </row>
    <row r="361" spans="1:8" ht="22.8">
      <c r="A361" s="80" t="s">
        <v>464</v>
      </c>
      <c r="B361" s="78" t="s">
        <v>708</v>
      </c>
      <c r="C361" s="4" t="s">
        <v>275</v>
      </c>
      <c r="D361" s="5"/>
      <c r="E361" s="6" t="s">
        <v>372</v>
      </c>
      <c r="F361" s="7" t="s">
        <v>9</v>
      </c>
      <c r="G361" s="8">
        <v>91800018</v>
      </c>
      <c r="H361" s="83">
        <v>22397526</v>
      </c>
    </row>
    <row r="362" spans="1:8">
      <c r="A362" s="80" t="s">
        <v>464</v>
      </c>
      <c r="B362" s="78" t="s">
        <v>710</v>
      </c>
      <c r="C362" s="4" t="s">
        <v>275</v>
      </c>
      <c r="D362" s="5"/>
      <c r="E362" s="6" t="s">
        <v>373</v>
      </c>
      <c r="F362" s="7" t="s">
        <v>9</v>
      </c>
      <c r="G362" s="8">
        <v>3505527</v>
      </c>
      <c r="H362" s="83">
        <v>2996165</v>
      </c>
    </row>
    <row r="363" spans="1:8">
      <c r="A363" s="80" t="s">
        <v>464</v>
      </c>
      <c r="B363" s="78" t="s">
        <v>712</v>
      </c>
      <c r="C363" s="4" t="s">
        <v>275</v>
      </c>
      <c r="D363" s="5"/>
      <c r="E363" s="6" t="s">
        <v>374</v>
      </c>
      <c r="F363" s="7" t="s">
        <v>9</v>
      </c>
      <c r="G363" s="8">
        <v>4030407</v>
      </c>
      <c r="H363" s="83">
        <v>896723</v>
      </c>
    </row>
    <row r="364" spans="1:8">
      <c r="A364" s="80" t="s">
        <v>464</v>
      </c>
      <c r="B364" s="78" t="s">
        <v>1027</v>
      </c>
      <c r="C364" s="4" t="s">
        <v>275</v>
      </c>
      <c r="D364" s="5"/>
      <c r="E364" s="6" t="s">
        <v>375</v>
      </c>
      <c r="F364" s="7" t="s">
        <v>9</v>
      </c>
      <c r="G364" s="8">
        <v>33964</v>
      </c>
      <c r="H364" s="83">
        <v>0</v>
      </c>
    </row>
    <row r="365" spans="1:8">
      <c r="A365" s="80" t="s">
        <v>464</v>
      </c>
      <c r="B365" s="78" t="s">
        <v>1028</v>
      </c>
      <c r="C365" s="4" t="s">
        <v>275</v>
      </c>
      <c r="D365" s="5"/>
      <c r="E365" s="6" t="s">
        <v>376</v>
      </c>
      <c r="F365" s="7" t="s">
        <v>9</v>
      </c>
      <c r="G365" s="8">
        <v>426262</v>
      </c>
      <c r="H365" s="83">
        <v>0</v>
      </c>
    </row>
    <row r="366" spans="1:8">
      <c r="A366" s="80" t="s">
        <v>464</v>
      </c>
      <c r="B366" s="78" t="s">
        <v>714</v>
      </c>
      <c r="C366" s="4" t="s">
        <v>275</v>
      </c>
      <c r="D366" s="5"/>
      <c r="E366" s="6" t="s">
        <v>377</v>
      </c>
      <c r="F366" s="7" t="s">
        <v>9</v>
      </c>
      <c r="G366" s="8">
        <v>318784</v>
      </c>
      <c r="H366" s="83">
        <v>182376</v>
      </c>
    </row>
    <row r="367" spans="1:8">
      <c r="A367" s="80" t="s">
        <v>464</v>
      </c>
      <c r="B367" s="78" t="s">
        <v>1029</v>
      </c>
      <c r="C367" s="4" t="s">
        <v>275</v>
      </c>
      <c r="D367" s="5"/>
      <c r="E367" s="6" t="s">
        <v>378</v>
      </c>
      <c r="F367" s="7" t="s">
        <v>9</v>
      </c>
      <c r="G367" s="8">
        <v>159971</v>
      </c>
      <c r="H367" s="83">
        <v>158176</v>
      </c>
    </row>
    <row r="368" spans="1:8">
      <c r="A368" s="80" t="s">
        <v>464</v>
      </c>
      <c r="B368" s="78" t="s">
        <v>717</v>
      </c>
      <c r="C368" s="4" t="s">
        <v>275</v>
      </c>
      <c r="D368" s="5"/>
      <c r="E368" s="6" t="s">
        <v>379</v>
      </c>
      <c r="F368" s="7" t="s">
        <v>9</v>
      </c>
      <c r="G368" s="8">
        <v>4629817</v>
      </c>
      <c r="H368" s="83">
        <v>1101158</v>
      </c>
    </row>
    <row r="369" spans="1:8">
      <c r="A369" s="80" t="s">
        <v>465</v>
      </c>
      <c r="B369" s="78" t="s">
        <v>807</v>
      </c>
      <c r="C369" s="4" t="s">
        <v>11</v>
      </c>
      <c r="D369" s="5"/>
      <c r="E369" s="6" t="s">
        <v>380</v>
      </c>
      <c r="F369" s="7" t="s">
        <v>9</v>
      </c>
      <c r="G369" s="8">
        <v>469416</v>
      </c>
      <c r="H369" s="83">
        <v>107600</v>
      </c>
    </row>
    <row r="370" spans="1:8">
      <c r="A370" s="80" t="s">
        <v>465</v>
      </c>
      <c r="B370" s="78" t="s">
        <v>808</v>
      </c>
      <c r="C370" s="4" t="s">
        <v>11</v>
      </c>
      <c r="D370" s="5"/>
      <c r="E370" s="6" t="s">
        <v>381</v>
      </c>
      <c r="F370" s="7" t="s">
        <v>9</v>
      </c>
      <c r="G370" s="8">
        <v>1081734</v>
      </c>
      <c r="H370" s="83">
        <v>98240</v>
      </c>
    </row>
    <row r="371" spans="1:8">
      <c r="A371" s="80" t="s">
        <v>465</v>
      </c>
      <c r="B371" s="78" t="s">
        <v>889</v>
      </c>
      <c r="C371" s="19" t="s">
        <v>350</v>
      </c>
      <c r="D371" s="5"/>
      <c r="E371" s="6" t="s">
        <v>382</v>
      </c>
      <c r="F371" s="7" t="s">
        <v>9</v>
      </c>
      <c r="G371" s="8">
        <v>90788</v>
      </c>
      <c r="H371" s="83">
        <v>0</v>
      </c>
    </row>
    <row r="372" spans="1:8">
      <c r="A372" s="80" t="s">
        <v>465</v>
      </c>
      <c r="B372" s="78" t="s">
        <v>891</v>
      </c>
      <c r="C372" s="4" t="s">
        <v>350</v>
      </c>
      <c r="D372" s="5"/>
      <c r="E372" s="6" t="s">
        <v>383</v>
      </c>
      <c r="F372" s="7" t="s">
        <v>9</v>
      </c>
      <c r="G372" s="8">
        <v>60913</v>
      </c>
      <c r="H372" s="83">
        <v>0</v>
      </c>
    </row>
    <row r="373" spans="1:8">
      <c r="A373" s="80" t="s">
        <v>465</v>
      </c>
      <c r="B373" s="79" t="s">
        <v>896</v>
      </c>
      <c r="C373" s="4" t="s">
        <v>7</v>
      </c>
      <c r="D373" s="10" t="s">
        <v>3</v>
      </c>
      <c r="E373" s="11" t="s">
        <v>384</v>
      </c>
      <c r="F373" s="22" t="s">
        <v>9</v>
      </c>
      <c r="G373" s="27">
        <v>4415840</v>
      </c>
      <c r="H373" s="83">
        <v>4415840</v>
      </c>
    </row>
    <row r="374" spans="1:8">
      <c r="A374" s="80" t="s">
        <v>465</v>
      </c>
      <c r="B374" s="78" t="s">
        <v>922</v>
      </c>
      <c r="C374" s="4" t="s">
        <v>152</v>
      </c>
      <c r="D374" s="5"/>
      <c r="E374" s="6" t="s">
        <v>385</v>
      </c>
      <c r="F374" s="7" t="s">
        <v>9</v>
      </c>
      <c r="G374" s="8">
        <v>160928</v>
      </c>
      <c r="H374" s="83">
        <v>0</v>
      </c>
    </row>
    <row r="375" spans="1:8">
      <c r="A375" s="80" t="s">
        <v>465</v>
      </c>
      <c r="B375" s="78" t="s">
        <v>922</v>
      </c>
      <c r="C375" s="4" t="s">
        <v>152</v>
      </c>
      <c r="D375" s="5"/>
      <c r="E375" s="6" t="s">
        <v>386</v>
      </c>
      <c r="F375" s="7" t="s">
        <v>9</v>
      </c>
      <c r="G375" s="8">
        <v>363174</v>
      </c>
      <c r="H375" s="83">
        <v>66629</v>
      </c>
    </row>
    <row r="376" spans="1:8">
      <c r="A376" s="80" t="s">
        <v>465</v>
      </c>
      <c r="B376" s="78" t="s">
        <v>922</v>
      </c>
      <c r="C376" s="4" t="s">
        <v>152</v>
      </c>
      <c r="D376" s="5"/>
      <c r="E376" s="6" t="s">
        <v>387</v>
      </c>
      <c r="F376" s="7" t="s">
        <v>9</v>
      </c>
      <c r="G376" s="8">
        <v>125930</v>
      </c>
      <c r="H376" s="83">
        <v>0</v>
      </c>
    </row>
    <row r="377" spans="1:8">
      <c r="A377" s="80" t="s">
        <v>465</v>
      </c>
      <c r="B377" s="78" t="s">
        <v>922</v>
      </c>
      <c r="C377" s="4" t="s">
        <v>152</v>
      </c>
      <c r="D377" s="5"/>
      <c r="E377" s="6" t="s">
        <v>388</v>
      </c>
      <c r="F377" s="7" t="s">
        <v>9</v>
      </c>
      <c r="G377" s="8">
        <v>123064</v>
      </c>
      <c r="H377" s="83">
        <v>0</v>
      </c>
    </row>
    <row r="378" spans="1:8">
      <c r="A378" s="80" t="s">
        <v>465</v>
      </c>
      <c r="B378" s="78" t="s">
        <v>924</v>
      </c>
      <c r="C378" s="4" t="s">
        <v>152</v>
      </c>
      <c r="D378" s="5"/>
      <c r="E378" s="6" t="s">
        <v>389</v>
      </c>
      <c r="F378" s="7" t="s">
        <v>9</v>
      </c>
      <c r="G378" s="8">
        <v>13950</v>
      </c>
      <c r="H378" s="83">
        <v>0</v>
      </c>
    </row>
    <row r="379" spans="1:8" ht="22.8">
      <c r="A379" s="80" t="s">
        <v>465</v>
      </c>
      <c r="B379" s="78" t="s">
        <v>924</v>
      </c>
      <c r="C379" s="4" t="s">
        <v>152</v>
      </c>
      <c r="D379" s="5"/>
      <c r="E379" s="6" t="s">
        <v>390</v>
      </c>
      <c r="F379" s="7" t="s">
        <v>9</v>
      </c>
      <c r="G379" s="8">
        <v>7083</v>
      </c>
      <c r="H379" s="83">
        <v>0</v>
      </c>
    </row>
    <row r="380" spans="1:8">
      <c r="A380" s="80" t="s">
        <v>465</v>
      </c>
      <c r="B380" s="78" t="s">
        <v>925</v>
      </c>
      <c r="C380" s="4" t="s">
        <v>152</v>
      </c>
      <c r="D380" s="5"/>
      <c r="E380" s="6" t="s">
        <v>391</v>
      </c>
      <c r="F380" s="7" t="s">
        <v>9</v>
      </c>
      <c r="G380" s="8">
        <v>686</v>
      </c>
      <c r="H380" s="83">
        <v>0</v>
      </c>
    </row>
    <row r="381" spans="1:8">
      <c r="A381" s="80" t="s">
        <v>465</v>
      </c>
      <c r="B381" s="78" t="s">
        <v>926</v>
      </c>
      <c r="C381" s="4" t="s">
        <v>152</v>
      </c>
      <c r="D381" s="5"/>
      <c r="E381" s="6" t="s">
        <v>392</v>
      </c>
      <c r="F381" s="7" t="s">
        <v>9</v>
      </c>
      <c r="G381" s="8">
        <v>9875</v>
      </c>
      <c r="H381" s="83">
        <v>0</v>
      </c>
    </row>
    <row r="382" spans="1:8">
      <c r="A382" s="80" t="s">
        <v>465</v>
      </c>
      <c r="B382" s="78" t="s">
        <v>940</v>
      </c>
      <c r="C382" s="4" t="s">
        <v>20</v>
      </c>
      <c r="D382" s="5"/>
      <c r="E382" s="6" t="s">
        <v>328</v>
      </c>
      <c r="F382" s="7" t="s">
        <v>9</v>
      </c>
      <c r="G382" s="8">
        <v>738806</v>
      </c>
      <c r="H382" s="83">
        <v>323486</v>
      </c>
    </row>
    <row r="383" spans="1:8">
      <c r="A383" s="80" t="s">
        <v>465</v>
      </c>
      <c r="B383" s="78" t="s">
        <v>940</v>
      </c>
      <c r="C383" s="4" t="s">
        <v>20</v>
      </c>
      <c r="D383" s="5"/>
      <c r="E383" s="6" t="s">
        <v>393</v>
      </c>
      <c r="F383" s="7" t="s">
        <v>9</v>
      </c>
      <c r="G383" s="8">
        <v>134127</v>
      </c>
      <c r="H383" s="83">
        <v>0</v>
      </c>
    </row>
    <row r="384" spans="1:8" ht="22.8">
      <c r="A384" s="80" t="s">
        <v>466</v>
      </c>
      <c r="B384" s="78" t="s">
        <v>812</v>
      </c>
      <c r="C384" s="4" t="s">
        <v>13</v>
      </c>
      <c r="D384" s="5"/>
      <c r="E384" s="6" t="s">
        <v>398</v>
      </c>
      <c r="F384" s="7" t="s">
        <v>9</v>
      </c>
      <c r="G384" s="8">
        <v>387950</v>
      </c>
      <c r="H384" s="83">
        <v>0</v>
      </c>
    </row>
    <row r="385" spans="1:8" ht="22.8">
      <c r="A385" s="80" t="s">
        <v>466</v>
      </c>
      <c r="B385" s="78" t="s">
        <v>897</v>
      </c>
      <c r="C385" s="4" t="s">
        <v>455</v>
      </c>
      <c r="D385" s="5"/>
      <c r="E385" s="6" t="s">
        <v>394</v>
      </c>
      <c r="F385" s="7" t="s">
        <v>9</v>
      </c>
      <c r="G385" s="8">
        <v>76289</v>
      </c>
      <c r="H385" s="83">
        <v>0</v>
      </c>
    </row>
    <row r="386" spans="1:8">
      <c r="A386" s="80" t="s">
        <v>466</v>
      </c>
      <c r="B386" s="78" t="s">
        <v>938</v>
      </c>
      <c r="C386" s="4" t="s">
        <v>395</v>
      </c>
      <c r="D386" s="5"/>
      <c r="E386" s="6" t="s">
        <v>396</v>
      </c>
      <c r="F386" s="7" t="s">
        <v>9</v>
      </c>
      <c r="G386" s="8">
        <v>27394</v>
      </c>
      <c r="H386" s="83">
        <v>0</v>
      </c>
    </row>
    <row r="387" spans="1:8">
      <c r="A387" s="80" t="s">
        <v>466</v>
      </c>
      <c r="B387" s="78" t="s">
        <v>747</v>
      </c>
      <c r="C387" s="4" t="s">
        <v>49</v>
      </c>
      <c r="D387" s="5"/>
      <c r="E387" s="6" t="s">
        <v>397</v>
      </c>
      <c r="F387" s="7" t="s">
        <v>9</v>
      </c>
      <c r="G387" s="8">
        <v>2158361</v>
      </c>
      <c r="H387" s="83">
        <v>0</v>
      </c>
    </row>
    <row r="388" spans="1:8">
      <c r="A388" s="80" t="s">
        <v>466</v>
      </c>
      <c r="B388" s="78" t="s">
        <v>939</v>
      </c>
      <c r="C388" s="4" t="s">
        <v>49</v>
      </c>
      <c r="D388" s="5"/>
      <c r="E388" s="6" t="s">
        <v>399</v>
      </c>
      <c r="F388" s="7" t="s">
        <v>9</v>
      </c>
      <c r="G388" s="8">
        <v>271127</v>
      </c>
      <c r="H388" s="83">
        <v>0</v>
      </c>
    </row>
    <row r="389" spans="1:8">
      <c r="A389" s="80" t="s">
        <v>467</v>
      </c>
      <c r="B389" s="78" t="s">
        <v>792</v>
      </c>
      <c r="C389" s="4" t="s">
        <v>29</v>
      </c>
      <c r="D389" s="5"/>
      <c r="E389" s="13" t="s">
        <v>400</v>
      </c>
      <c r="F389" s="7" t="s">
        <v>9</v>
      </c>
      <c r="G389" s="8">
        <v>282187</v>
      </c>
      <c r="H389" s="83">
        <v>282187</v>
      </c>
    </row>
    <row r="390" spans="1:8">
      <c r="A390" s="80" t="s">
        <v>468</v>
      </c>
      <c r="B390" s="78" t="s">
        <v>850</v>
      </c>
      <c r="C390" s="4" t="s">
        <v>53</v>
      </c>
      <c r="D390" s="5"/>
      <c r="E390" s="6" t="s">
        <v>401</v>
      </c>
      <c r="F390" s="7" t="s">
        <v>9</v>
      </c>
      <c r="G390" s="8">
        <v>23375</v>
      </c>
      <c r="H390" s="83">
        <v>0</v>
      </c>
    </row>
    <row r="391" spans="1:8">
      <c r="A391" s="82" t="s">
        <v>469</v>
      </c>
      <c r="B391" s="79" t="s">
        <v>867</v>
      </c>
      <c r="C391" s="19" t="s">
        <v>350</v>
      </c>
      <c r="D391" s="10"/>
      <c r="E391" s="11" t="s">
        <v>402</v>
      </c>
      <c r="F391" s="12" t="s">
        <v>9</v>
      </c>
      <c r="G391" s="8">
        <v>7748045</v>
      </c>
      <c r="H391" s="83">
        <v>0</v>
      </c>
    </row>
    <row r="392" spans="1:8">
      <c r="A392" s="82" t="s">
        <v>469</v>
      </c>
      <c r="B392" s="79" t="s">
        <v>477</v>
      </c>
      <c r="C392" s="19" t="s">
        <v>350</v>
      </c>
      <c r="D392" s="10"/>
      <c r="E392" s="11" t="s">
        <v>403</v>
      </c>
      <c r="F392" s="12" t="s">
        <v>9</v>
      </c>
      <c r="G392" s="8">
        <v>127534</v>
      </c>
      <c r="H392" s="83">
        <v>0</v>
      </c>
    </row>
    <row r="393" spans="1:8">
      <c r="A393" s="82" t="s">
        <v>469</v>
      </c>
      <c r="B393" s="79" t="s">
        <v>868</v>
      </c>
      <c r="C393" s="19" t="s">
        <v>350</v>
      </c>
      <c r="D393" s="10"/>
      <c r="E393" s="11" t="s">
        <v>404</v>
      </c>
      <c r="F393" s="12" t="s">
        <v>9</v>
      </c>
      <c r="G393" s="8">
        <v>376256692</v>
      </c>
      <c r="H393" s="83">
        <v>39753686</v>
      </c>
    </row>
    <row r="394" spans="1:8">
      <c r="A394" s="82" t="s">
        <v>469</v>
      </c>
      <c r="B394" s="79" t="s">
        <v>869</v>
      </c>
      <c r="C394" s="19" t="s">
        <v>350</v>
      </c>
      <c r="D394" s="10"/>
      <c r="E394" s="11" t="s">
        <v>405</v>
      </c>
      <c r="F394" s="12" t="s">
        <v>9</v>
      </c>
      <c r="G394" s="8">
        <v>149384</v>
      </c>
      <c r="H394" s="83">
        <v>0</v>
      </c>
    </row>
    <row r="395" spans="1:8">
      <c r="A395" s="82" t="s">
        <v>469</v>
      </c>
      <c r="B395" s="79" t="s">
        <v>870</v>
      </c>
      <c r="C395" s="19" t="s">
        <v>350</v>
      </c>
      <c r="D395" s="10"/>
      <c r="E395" s="11" t="s">
        <v>406</v>
      </c>
      <c r="F395" s="12" t="s">
        <v>9</v>
      </c>
      <c r="G395" s="8">
        <v>1507044</v>
      </c>
      <c r="H395" s="83">
        <v>0</v>
      </c>
    </row>
    <row r="396" spans="1:8">
      <c r="A396" s="82" t="s">
        <v>469</v>
      </c>
      <c r="B396" s="79" t="s">
        <v>871</v>
      </c>
      <c r="C396" s="19" t="s">
        <v>350</v>
      </c>
      <c r="D396" s="10"/>
      <c r="E396" s="11" t="s">
        <v>351</v>
      </c>
      <c r="F396" s="12" t="s">
        <v>9</v>
      </c>
      <c r="G396" s="8">
        <v>352481</v>
      </c>
      <c r="H396" s="83">
        <v>0</v>
      </c>
    </row>
    <row r="397" spans="1:8">
      <c r="A397" s="82" t="s">
        <v>469</v>
      </c>
      <c r="B397" s="79" t="s">
        <v>872</v>
      </c>
      <c r="C397" s="19" t="s">
        <v>350</v>
      </c>
      <c r="D397" s="10"/>
      <c r="E397" s="11" t="s">
        <v>407</v>
      </c>
      <c r="F397" s="12" t="s">
        <v>9</v>
      </c>
      <c r="G397" s="8">
        <v>31416</v>
      </c>
      <c r="H397" s="83">
        <v>31416</v>
      </c>
    </row>
    <row r="398" spans="1:8" ht="22.8">
      <c r="A398" s="82" t="s">
        <v>469</v>
      </c>
      <c r="B398" s="79" t="s">
        <v>873</v>
      </c>
      <c r="C398" s="19" t="s">
        <v>350</v>
      </c>
      <c r="D398" s="10"/>
      <c r="E398" s="11" t="s">
        <v>408</v>
      </c>
      <c r="F398" s="12" t="s">
        <v>9</v>
      </c>
      <c r="G398" s="8">
        <v>301818</v>
      </c>
      <c r="H398" s="83">
        <v>0</v>
      </c>
    </row>
    <row r="399" spans="1:8">
      <c r="A399" s="82" t="s">
        <v>469</v>
      </c>
      <c r="B399" s="79" t="s">
        <v>874</v>
      </c>
      <c r="C399" s="19" t="s">
        <v>350</v>
      </c>
      <c r="D399" s="10"/>
      <c r="E399" s="11" t="s">
        <v>409</v>
      </c>
      <c r="F399" s="12" t="s">
        <v>9</v>
      </c>
      <c r="G399" s="8">
        <v>18454</v>
      </c>
      <c r="H399" s="83">
        <v>0</v>
      </c>
    </row>
    <row r="400" spans="1:8">
      <c r="A400" s="82" t="s">
        <v>469</v>
      </c>
      <c r="B400" s="79" t="s">
        <v>875</v>
      </c>
      <c r="C400" s="19" t="s">
        <v>350</v>
      </c>
      <c r="D400" s="10"/>
      <c r="E400" s="11" t="s">
        <v>410</v>
      </c>
      <c r="F400" s="12" t="s">
        <v>9</v>
      </c>
      <c r="G400" s="8">
        <v>5384292</v>
      </c>
      <c r="H400" s="83">
        <v>0</v>
      </c>
    </row>
    <row r="401" spans="1:8">
      <c r="A401" s="82" t="s">
        <v>469</v>
      </c>
      <c r="B401" s="79" t="s">
        <v>876</v>
      </c>
      <c r="C401" s="19" t="s">
        <v>350</v>
      </c>
      <c r="D401" s="10"/>
      <c r="E401" s="11" t="s">
        <v>411</v>
      </c>
      <c r="F401" s="12" t="s">
        <v>9</v>
      </c>
      <c r="G401" s="8">
        <v>16643</v>
      </c>
      <c r="H401" s="83">
        <v>0</v>
      </c>
    </row>
    <row r="402" spans="1:8">
      <c r="A402" s="82" t="s">
        <v>469</v>
      </c>
      <c r="B402" s="79" t="s">
        <v>877</v>
      </c>
      <c r="C402" s="19" t="s">
        <v>350</v>
      </c>
      <c r="D402" s="10"/>
      <c r="E402" s="11" t="s">
        <v>412</v>
      </c>
      <c r="F402" s="12" t="s">
        <v>9</v>
      </c>
      <c r="G402" s="8">
        <v>6304</v>
      </c>
      <c r="H402" s="83">
        <v>6304</v>
      </c>
    </row>
    <row r="403" spans="1:8" ht="22.8">
      <c r="A403" s="82" t="s">
        <v>469</v>
      </c>
      <c r="B403" s="79" t="s">
        <v>878</v>
      </c>
      <c r="C403" s="19" t="s">
        <v>350</v>
      </c>
      <c r="D403" s="10"/>
      <c r="E403" s="11" t="s">
        <v>413</v>
      </c>
      <c r="F403" s="12" t="s">
        <v>9</v>
      </c>
      <c r="G403" s="8">
        <v>172764</v>
      </c>
      <c r="H403" s="83">
        <v>115970</v>
      </c>
    </row>
    <row r="404" spans="1:8">
      <c r="A404" s="82" t="s">
        <v>469</v>
      </c>
      <c r="B404" s="79" t="s">
        <v>879</v>
      </c>
      <c r="C404" s="19" t="s">
        <v>350</v>
      </c>
      <c r="D404" s="10"/>
      <c r="E404" s="11" t="s">
        <v>414</v>
      </c>
      <c r="F404" s="12" t="s">
        <v>9</v>
      </c>
      <c r="G404" s="8">
        <v>72409</v>
      </c>
      <c r="H404" s="83">
        <v>72409</v>
      </c>
    </row>
    <row r="405" spans="1:8">
      <c r="A405" s="82" t="s">
        <v>469</v>
      </c>
      <c r="B405" s="79" t="s">
        <v>880</v>
      </c>
      <c r="C405" s="19" t="s">
        <v>350</v>
      </c>
      <c r="D405" s="10"/>
      <c r="E405" s="11" t="s">
        <v>415</v>
      </c>
      <c r="F405" s="12" t="s">
        <v>9</v>
      </c>
      <c r="G405" s="8">
        <v>25058056</v>
      </c>
      <c r="H405" s="83">
        <v>22658512</v>
      </c>
    </row>
    <row r="406" spans="1:8" ht="22.8">
      <c r="A406" s="82" t="s">
        <v>469</v>
      </c>
      <c r="B406" s="79" t="s">
        <v>881</v>
      </c>
      <c r="C406" s="19" t="s">
        <v>350</v>
      </c>
      <c r="D406" s="10"/>
      <c r="E406" s="11" t="s">
        <v>416</v>
      </c>
      <c r="F406" s="12" t="s">
        <v>9</v>
      </c>
      <c r="G406" s="8">
        <v>1484396</v>
      </c>
      <c r="H406" s="83">
        <v>1483591</v>
      </c>
    </row>
    <row r="407" spans="1:8">
      <c r="A407" s="82" t="s">
        <v>469</v>
      </c>
      <c r="B407" s="79" t="s">
        <v>882</v>
      </c>
      <c r="C407" s="19" t="s">
        <v>350</v>
      </c>
      <c r="D407" s="10"/>
      <c r="E407" s="11" t="s">
        <v>417</v>
      </c>
      <c r="F407" s="12" t="s">
        <v>9</v>
      </c>
      <c r="G407" s="8">
        <v>602</v>
      </c>
      <c r="H407" s="83">
        <v>602</v>
      </c>
    </row>
    <row r="408" spans="1:8">
      <c r="A408" s="82" t="s">
        <v>469</v>
      </c>
      <c r="B408" s="79" t="s">
        <v>883</v>
      </c>
      <c r="C408" s="19" t="s">
        <v>350</v>
      </c>
      <c r="D408" s="10"/>
      <c r="E408" s="20" t="s">
        <v>418</v>
      </c>
      <c r="F408" s="12" t="s">
        <v>9</v>
      </c>
      <c r="G408" s="8">
        <v>13156766</v>
      </c>
      <c r="H408" s="83">
        <v>13156766</v>
      </c>
    </row>
    <row r="409" spans="1:8">
      <c r="A409" s="82" t="s">
        <v>469</v>
      </c>
      <c r="B409" s="79" t="s">
        <v>884</v>
      </c>
      <c r="C409" s="19" t="s">
        <v>350</v>
      </c>
      <c r="D409" s="10"/>
      <c r="E409" s="11" t="s">
        <v>419</v>
      </c>
      <c r="F409" s="12" t="s">
        <v>9</v>
      </c>
      <c r="G409" s="8">
        <v>131833</v>
      </c>
      <c r="H409" s="83">
        <v>124433</v>
      </c>
    </row>
    <row r="410" spans="1:8">
      <c r="A410" s="82" t="s">
        <v>469</v>
      </c>
      <c r="B410" s="79" t="s">
        <v>885</v>
      </c>
      <c r="C410" s="19" t="s">
        <v>350</v>
      </c>
      <c r="D410" s="10"/>
      <c r="E410" s="11" t="s">
        <v>420</v>
      </c>
      <c r="F410" s="12" t="s">
        <v>9</v>
      </c>
      <c r="G410" s="8">
        <v>2719057</v>
      </c>
      <c r="H410" s="83">
        <v>1526653</v>
      </c>
    </row>
    <row r="411" spans="1:8" ht="22.8">
      <c r="A411" s="82" t="s">
        <v>469</v>
      </c>
      <c r="B411" s="79" t="s">
        <v>886</v>
      </c>
      <c r="C411" s="19" t="s">
        <v>350</v>
      </c>
      <c r="D411" s="10"/>
      <c r="E411" s="11" t="s">
        <v>421</v>
      </c>
      <c r="F411" s="12" t="s">
        <v>9</v>
      </c>
      <c r="G411" s="8">
        <v>487038</v>
      </c>
      <c r="H411" s="83">
        <v>374843</v>
      </c>
    </row>
    <row r="412" spans="1:8">
      <c r="A412" s="82" t="s">
        <v>469</v>
      </c>
      <c r="B412" s="79" t="s">
        <v>887</v>
      </c>
      <c r="C412" s="19" t="s">
        <v>350</v>
      </c>
      <c r="D412" s="10"/>
      <c r="E412" s="11" t="s">
        <v>422</v>
      </c>
      <c r="F412" s="12" t="s">
        <v>9</v>
      </c>
      <c r="G412" s="8">
        <v>35254</v>
      </c>
      <c r="H412" s="83">
        <v>0</v>
      </c>
    </row>
    <row r="413" spans="1:8">
      <c r="A413" s="82" t="s">
        <v>469</v>
      </c>
      <c r="B413" s="79" t="s">
        <v>888</v>
      </c>
      <c r="C413" s="19" t="s">
        <v>350</v>
      </c>
      <c r="D413" s="10"/>
      <c r="E413" s="11" t="s">
        <v>423</v>
      </c>
      <c r="F413" s="12" t="s">
        <v>9</v>
      </c>
      <c r="G413" s="8">
        <v>3602995</v>
      </c>
      <c r="H413" s="83">
        <v>929791</v>
      </c>
    </row>
    <row r="414" spans="1:8">
      <c r="A414" s="82" t="s">
        <v>469</v>
      </c>
      <c r="B414" s="79" t="s">
        <v>892</v>
      </c>
      <c r="C414" s="19" t="s">
        <v>350</v>
      </c>
      <c r="D414" s="10"/>
      <c r="E414" s="11" t="s">
        <v>424</v>
      </c>
      <c r="F414" s="12" t="s">
        <v>9</v>
      </c>
      <c r="G414" s="8">
        <v>1547235</v>
      </c>
      <c r="H414" s="83">
        <v>63844</v>
      </c>
    </row>
    <row r="415" spans="1:8">
      <c r="A415" s="82" t="s">
        <v>469</v>
      </c>
      <c r="B415" s="79" t="s">
        <v>940</v>
      </c>
      <c r="C415" s="4" t="s">
        <v>20</v>
      </c>
      <c r="D415" s="10"/>
      <c r="E415" s="11" t="s">
        <v>21</v>
      </c>
      <c r="F415" s="12" t="s">
        <v>9</v>
      </c>
      <c r="G415" s="8">
        <v>125355</v>
      </c>
      <c r="H415" s="83">
        <v>0</v>
      </c>
    </row>
    <row r="416" spans="1:8">
      <c r="A416" s="90" t="s">
        <v>469</v>
      </c>
      <c r="B416" s="91" t="s">
        <v>1031</v>
      </c>
      <c r="C416" s="92" t="s">
        <v>275</v>
      </c>
      <c r="D416" s="92"/>
      <c r="E416" s="93" t="s">
        <v>425</v>
      </c>
      <c r="F416" s="94" t="s">
        <v>9</v>
      </c>
      <c r="G416" s="95">
        <v>25598</v>
      </c>
      <c r="H416" s="96">
        <v>0</v>
      </c>
    </row>
    <row r="417" spans="1:8">
      <c r="A417" s="53" t="s">
        <v>426</v>
      </c>
      <c r="B417" s="53"/>
      <c r="C417" s="53"/>
      <c r="D417" s="53"/>
      <c r="E417" s="53"/>
      <c r="F417" s="53"/>
      <c r="G417" s="37">
        <f>SUM(G1:G416)</f>
        <v>3228031972</v>
      </c>
      <c r="H417" s="37">
        <f>SUM(H1:H416)</f>
        <v>680017099</v>
      </c>
    </row>
  </sheetData>
  <conditionalFormatting sqref="A2:B3 G2:H414 B13:E13 B35:B36 C35:E46 A37:B46 B85:B86 C85:E87 A87:B87 B121:E124 B126:E127 B148:C162 B178:B182 C179:C182 B188:C191 B197:C208 C232:C259 B232:B261 C260:E264 A262:B267 C265:D275 B268:B275 A268:A281 B277:B281 C277:E284 A282:B284 A285:A287 B286:B287 C286:E308 A288:B308 A309:A340 B313:E314 B320:E324 B332:E332 B336:B340 C336:E346 A341:B341 B342:B346 A342:A368 B348:E355 B364:B368 C364:E370 A369:B391 C372:E404 B392:B404 A392:A416 B406:E406 B409:E414">
    <cfRule type="expression" dxfId="21" priority="1" stopIfTrue="1">
      <formula>RIGHT($A2,5)="Total"</formula>
    </cfRule>
  </conditionalFormatting>
  <conditionalFormatting sqref="B309:D309">
    <cfRule type="expression" dxfId="20" priority="111" stopIfTrue="1">
      <formula>RIGHT($A309,5)="Total"</formula>
    </cfRule>
  </conditionalFormatting>
  <conditionalFormatting sqref="B4:E11 A4:A14 A15:E34 A35:A36 A47:B76 C47:E84 B77:B84 A77:A86 A88:B90 C88:E120 B91:B120 A91:A261 B125:E125 B128:C147 B163:B177 C163:C178 B183:C187 B192:C196 B209:C231 B276:E276 B285:E285 B310:E312 B315:E319 B325:E331 B333:E335 B347:E347 B356:E363 B405:D405 B407:E408">
    <cfRule type="expression" dxfId="19" priority="101" stopIfTrue="1">
      <formula>RIGHT($A4,5)="Total"</formula>
    </cfRule>
  </conditionalFormatting>
  <conditionalFormatting sqref="B12:E12 B14:E14 B415:E415 G415:H415">
    <cfRule type="expression" dxfId="18" priority="149" stopIfTrue="1">
      <formula>RIGHT($A12,5)="Total"</formula>
    </cfRule>
  </conditionalFormatting>
  <conditionalFormatting sqref="D195:D196 D218:D243 E218:E247">
    <cfRule type="expression" dxfId="17" priority="125" stopIfTrue="1">
      <formula>RIGHT($A195,5)="Total"</formula>
    </cfRule>
  </conditionalFormatting>
  <conditionalFormatting sqref="D197:D200">
    <cfRule type="expression" dxfId="16" priority="61" stopIfTrue="1">
      <formula>RIGHT($A197,5)="Total"</formula>
    </cfRule>
  </conditionalFormatting>
  <conditionalFormatting sqref="D201:D206">
    <cfRule type="expression" dxfId="15" priority="60" stopIfTrue="1">
      <formula>RIGHT($A201,5)="Total"</formula>
    </cfRule>
  </conditionalFormatting>
  <conditionalFormatting sqref="D244:D259 E248:E259">
    <cfRule type="expression" dxfId="14" priority="65" stopIfTrue="1">
      <formula>RIGHT($A244,5)="Total"</formula>
    </cfRule>
  </conditionalFormatting>
  <conditionalFormatting sqref="D128:E155">
    <cfRule type="expression" dxfId="13" priority="69" stopIfTrue="1">
      <formula>RIGHT($A128,5)="Total"</formula>
    </cfRule>
  </conditionalFormatting>
  <conditionalFormatting sqref="D156:E170">
    <cfRule type="expression" dxfId="12" priority="66" stopIfTrue="1">
      <formula>RIGHT($A156,5)="Total"</formula>
    </cfRule>
  </conditionalFormatting>
  <conditionalFormatting sqref="D171:E186">
    <cfRule type="expression" dxfId="11" priority="50" stopIfTrue="1">
      <formula>RIGHT($A171,5)="Total"</formula>
    </cfRule>
  </conditionalFormatting>
  <conditionalFormatting sqref="D187:E192 D194:E194">
    <cfRule type="expression" dxfId="10" priority="58" stopIfTrue="1">
      <formula>RIGHT($A187,5)="Total"</formula>
    </cfRule>
  </conditionalFormatting>
  <conditionalFormatting sqref="D193:E193">
    <cfRule type="expression" dxfId="9" priority="39" stopIfTrue="1">
      <formula>RIGHT($A193,5)="Total"</formula>
    </cfRule>
  </conditionalFormatting>
  <conditionalFormatting sqref="E195:E204 D207:D217 E208:E217">
    <cfRule type="expression" dxfId="8" priority="112" stopIfTrue="1">
      <formula>RIGHT($A195,5)="Total"</formula>
    </cfRule>
  </conditionalFormatting>
  <conditionalFormatting sqref="E205:E207">
    <cfRule type="expression" dxfId="7" priority="40" stopIfTrue="1">
      <formula>RIGHT($A205,5)="Total"</formula>
    </cfRule>
  </conditionalFormatting>
  <conditionalFormatting sqref="E265:E269">
    <cfRule type="expression" dxfId="6" priority="123" stopIfTrue="1">
      <formula>RIGHT($A265,5)="Total"</formula>
    </cfRule>
  </conditionalFormatting>
  <conditionalFormatting sqref="E270:E272">
    <cfRule type="expression" dxfId="5" priority="110" stopIfTrue="1">
      <formula>RIGHT($A270,5)="Total"</formula>
    </cfRule>
  </conditionalFormatting>
  <conditionalFormatting sqref="E273:E275">
    <cfRule type="expression" dxfId="4" priority="73" stopIfTrue="1">
      <formula>RIGHT($A273,5)="Total"</formula>
    </cfRule>
  </conditionalFormatting>
  <conditionalFormatting sqref="E405">
    <cfRule type="expression" dxfId="3" priority="63" stopIfTrue="1">
      <formula>RIGHT($A405,5)="Total"</formula>
    </cfRule>
  </conditionalFormatting>
  <conditionalFormatting sqref="G152">
    <cfRule type="expression" dxfId="2" priority="148" stopIfTrue="1">
      <formula>RIGHT($A152,5)="Total"</formula>
    </cfRule>
  </conditionalFormatting>
  <dataValidations count="3"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F389:F408" xr:uid="{F2D66B8F-3C35-4560-91A3-89E81284E8B2}">
      <formula1>Type_Award1</formula1>
    </dataValidation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F325:F338" xr:uid="{8E962FC0-BE8A-45AE-AE19-5829163E49D1}">
      <formula1>Type_Award</formula1>
    </dataValidation>
    <dataValidation type="list" allowBlank="1" showInputMessage="1" showErrorMessage="1" errorTitle="Data Error" error="Please select from list." promptTitle="Award Type" prompt="Enter the type of award:_x000a_Direct - Award directly from Federal government_x000a_Indirect - Award passed through a non-federal entity_x000a_Non-Monetary - Non-cash award" sqref="F284:F324 F339:F370 F372:F388 F417 F4:F281" xr:uid="{6C78FA90-B387-457F-BF89-36095DA282FB}">
      <formula1>Award_Type</formula1>
    </dataValidation>
  </dataValidations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8CA56-C781-4FDB-BE7B-8EA26CD7D30F}">
  <dimension ref="A1:I586"/>
  <sheetViews>
    <sheetView workbookViewId="0">
      <selection activeCell="B14" sqref="B14"/>
    </sheetView>
  </sheetViews>
  <sheetFormatPr defaultRowHeight="13.8"/>
  <cols>
    <col min="1" max="1" width="23.8984375" customWidth="1"/>
    <col min="2" max="2" width="22.69921875" customWidth="1"/>
    <col min="3" max="3" width="61.09765625" customWidth="1"/>
    <col min="4" max="4" width="10.296875" customWidth="1"/>
    <col min="5" max="5" width="30.3984375" customWidth="1"/>
    <col min="6" max="6" width="68.59765625" customWidth="1"/>
    <col min="7" max="7" width="20.09765625" style="32" customWidth="1"/>
    <col min="8" max="8" width="10.69921875" customWidth="1"/>
    <col min="9" max="9" width="10.09765625" bestFit="1" customWidth="1"/>
  </cols>
  <sheetData>
    <row r="1" spans="1:7">
      <c r="A1" t="s">
        <v>471</v>
      </c>
      <c r="B1" t="s">
        <v>472</v>
      </c>
      <c r="C1" t="s">
        <v>473</v>
      </c>
      <c r="D1" t="s">
        <v>1</v>
      </c>
      <c r="E1" t="s">
        <v>1032</v>
      </c>
      <c r="F1" t="s">
        <v>474</v>
      </c>
      <c r="G1" s="32" t="s">
        <v>475</v>
      </c>
    </row>
    <row r="2" spans="1:7">
      <c r="A2">
        <v>20135</v>
      </c>
      <c r="B2">
        <v>15132</v>
      </c>
      <c r="C2" t="s">
        <v>476</v>
      </c>
      <c r="D2" s="75" t="s">
        <v>477</v>
      </c>
      <c r="E2">
        <v>8100001900</v>
      </c>
      <c r="F2" t="s">
        <v>478</v>
      </c>
      <c r="G2" s="32">
        <v>5000</v>
      </c>
    </row>
    <row r="3" spans="1:7">
      <c r="A3">
        <v>20135</v>
      </c>
      <c r="B3">
        <v>15132</v>
      </c>
      <c r="C3" t="s">
        <v>476</v>
      </c>
      <c r="D3" s="75" t="s">
        <v>477</v>
      </c>
      <c r="E3">
        <v>8100001900</v>
      </c>
      <c r="F3" t="s">
        <v>478</v>
      </c>
      <c r="G3" s="32">
        <v>150000</v>
      </c>
    </row>
    <row r="4" spans="1:7">
      <c r="A4">
        <v>20135</v>
      </c>
      <c r="B4">
        <v>15132</v>
      </c>
      <c r="C4" t="s">
        <v>476</v>
      </c>
      <c r="D4" s="75" t="s">
        <v>477</v>
      </c>
      <c r="E4">
        <v>8100001900</v>
      </c>
      <c r="F4" t="s">
        <v>478</v>
      </c>
      <c r="G4" s="32">
        <v>205000</v>
      </c>
    </row>
    <row r="5" spans="1:7">
      <c r="A5">
        <v>20135</v>
      </c>
      <c r="B5">
        <v>15266</v>
      </c>
      <c r="C5" t="s">
        <v>476</v>
      </c>
      <c r="D5" s="75" t="s">
        <v>477</v>
      </c>
      <c r="E5">
        <v>8100000400</v>
      </c>
      <c r="F5" t="s">
        <v>479</v>
      </c>
      <c r="G5" s="32">
        <v>3018040</v>
      </c>
    </row>
    <row r="6" spans="1:7">
      <c r="A6">
        <v>20135</v>
      </c>
      <c r="B6">
        <v>15375</v>
      </c>
      <c r="C6" t="s">
        <v>476</v>
      </c>
      <c r="D6" s="75" t="s">
        <v>477</v>
      </c>
      <c r="E6">
        <v>8100002200</v>
      </c>
      <c r="F6" t="s">
        <v>480</v>
      </c>
      <c r="G6" s="32">
        <v>5161273</v>
      </c>
    </row>
    <row r="7" spans="1:7">
      <c r="A7">
        <v>20135</v>
      </c>
      <c r="B7">
        <v>15375</v>
      </c>
      <c r="C7" t="s">
        <v>476</v>
      </c>
      <c r="D7" s="75" t="s">
        <v>477</v>
      </c>
      <c r="E7">
        <v>8100002200</v>
      </c>
      <c r="F7" t="s">
        <v>480</v>
      </c>
      <c r="G7" s="32">
        <v>5411851</v>
      </c>
    </row>
    <row r="8" spans="1:7">
      <c r="A8">
        <v>20135</v>
      </c>
      <c r="B8">
        <v>15375</v>
      </c>
      <c r="C8" t="s">
        <v>476</v>
      </c>
      <c r="D8" s="75" t="s">
        <v>477</v>
      </c>
      <c r="E8">
        <v>8100002200</v>
      </c>
      <c r="F8" t="s">
        <v>480</v>
      </c>
      <c r="G8" s="32">
        <v>650177</v>
      </c>
    </row>
    <row r="9" spans="1:7">
      <c r="A9">
        <v>20135</v>
      </c>
      <c r="B9">
        <v>15229</v>
      </c>
      <c r="C9" t="s">
        <v>476</v>
      </c>
      <c r="D9" s="75" t="s">
        <v>477</v>
      </c>
      <c r="E9">
        <v>8100000100</v>
      </c>
      <c r="F9" t="s">
        <v>481</v>
      </c>
      <c r="G9" s="32">
        <v>1392990</v>
      </c>
    </row>
    <row r="10" spans="1:7">
      <c r="A10">
        <v>20135</v>
      </c>
      <c r="B10">
        <v>14931</v>
      </c>
      <c r="C10" t="s">
        <v>476</v>
      </c>
      <c r="D10" s="75" t="s">
        <v>477</v>
      </c>
      <c r="E10">
        <v>8100001000</v>
      </c>
      <c r="F10" t="s">
        <v>482</v>
      </c>
      <c r="G10" s="32">
        <v>4000000</v>
      </c>
    </row>
    <row r="11" spans="1:7">
      <c r="A11">
        <v>20135</v>
      </c>
      <c r="B11">
        <v>15230</v>
      </c>
      <c r="C11" t="s">
        <v>476</v>
      </c>
      <c r="D11" s="75" t="s">
        <v>477</v>
      </c>
      <c r="E11">
        <v>8100002000</v>
      </c>
      <c r="F11" t="s">
        <v>483</v>
      </c>
      <c r="G11" s="32">
        <v>932014</v>
      </c>
    </row>
    <row r="12" spans="1:7">
      <c r="A12">
        <v>20135</v>
      </c>
      <c r="B12">
        <v>15269</v>
      </c>
      <c r="C12" t="s">
        <v>476</v>
      </c>
      <c r="D12" s="75" t="s">
        <v>477</v>
      </c>
      <c r="E12">
        <v>8100001100</v>
      </c>
      <c r="F12" t="s">
        <v>484</v>
      </c>
      <c r="G12" s="32">
        <v>301942756</v>
      </c>
    </row>
    <row r="13" spans="1:7">
      <c r="A13">
        <v>20135</v>
      </c>
      <c r="B13">
        <v>15272</v>
      </c>
      <c r="C13" t="s">
        <v>476</v>
      </c>
      <c r="D13" s="75" t="s">
        <v>477</v>
      </c>
      <c r="E13">
        <v>8100002100</v>
      </c>
      <c r="F13" t="s">
        <v>485</v>
      </c>
      <c r="G13" s="32">
        <v>100000</v>
      </c>
    </row>
    <row r="14" spans="1:7">
      <c r="A14">
        <v>20135</v>
      </c>
      <c r="B14">
        <v>15254</v>
      </c>
      <c r="C14" t="s">
        <v>476</v>
      </c>
      <c r="D14" s="75" t="s">
        <v>477</v>
      </c>
      <c r="E14">
        <v>8100001700</v>
      </c>
      <c r="F14" t="s">
        <v>486</v>
      </c>
      <c r="G14" s="32">
        <v>1071221</v>
      </c>
    </row>
    <row r="15" spans="1:7">
      <c r="A15">
        <v>20135</v>
      </c>
      <c r="B15">
        <v>15256</v>
      </c>
      <c r="C15" t="s">
        <v>476</v>
      </c>
      <c r="D15" s="75" t="s">
        <v>477</v>
      </c>
      <c r="E15">
        <v>8100005800</v>
      </c>
      <c r="F15" t="s">
        <v>487</v>
      </c>
      <c r="G15" s="32">
        <v>1428000</v>
      </c>
    </row>
    <row r="16" spans="1:7">
      <c r="A16">
        <v>20135</v>
      </c>
      <c r="B16">
        <v>15252</v>
      </c>
      <c r="C16" t="s">
        <v>476</v>
      </c>
      <c r="D16" s="75" t="s">
        <v>477</v>
      </c>
      <c r="E16">
        <v>8100002800</v>
      </c>
      <c r="F16" t="s">
        <v>488</v>
      </c>
      <c r="G16" s="32">
        <v>31716311</v>
      </c>
    </row>
    <row r="17" spans="1:9">
      <c r="A17">
        <v>20135</v>
      </c>
      <c r="B17">
        <v>15265</v>
      </c>
      <c r="C17" t="s">
        <v>476</v>
      </c>
      <c r="D17" s="75" t="s">
        <v>477</v>
      </c>
      <c r="E17">
        <v>8100002300</v>
      </c>
      <c r="F17" t="s">
        <v>489</v>
      </c>
      <c r="G17" s="32">
        <v>25741396</v>
      </c>
    </row>
    <row r="18" spans="1:9">
      <c r="A18">
        <v>20135</v>
      </c>
      <c r="B18">
        <v>15266</v>
      </c>
      <c r="C18" t="s">
        <v>476</v>
      </c>
      <c r="D18" s="75" t="s">
        <v>477</v>
      </c>
      <c r="E18">
        <v>8100000400</v>
      </c>
      <c r="F18" t="s">
        <v>479</v>
      </c>
      <c r="G18" s="32">
        <v>613300</v>
      </c>
    </row>
    <row r="19" spans="1:9">
      <c r="A19">
        <v>20135</v>
      </c>
      <c r="B19">
        <v>15266</v>
      </c>
      <c r="C19" t="s">
        <v>476</v>
      </c>
      <c r="D19" s="75" t="s">
        <v>477</v>
      </c>
      <c r="E19">
        <v>8100000400</v>
      </c>
      <c r="F19" t="s">
        <v>479</v>
      </c>
      <c r="G19" s="32">
        <v>4518886</v>
      </c>
      <c r="I19" s="76"/>
    </row>
    <row r="20" spans="1:9">
      <c r="A20">
        <v>20135</v>
      </c>
      <c r="B20">
        <v>15268</v>
      </c>
      <c r="C20" t="s">
        <v>476</v>
      </c>
      <c r="D20" s="75" t="s">
        <v>477</v>
      </c>
      <c r="E20">
        <v>8100005700</v>
      </c>
      <c r="F20" t="s">
        <v>490</v>
      </c>
      <c r="G20" s="32">
        <v>350000</v>
      </c>
    </row>
    <row r="21" spans="1:9">
      <c r="A21">
        <v>20140</v>
      </c>
      <c r="B21">
        <v>15264</v>
      </c>
      <c r="C21" t="s">
        <v>476</v>
      </c>
      <c r="D21" s="75" t="s">
        <v>477</v>
      </c>
      <c r="E21">
        <v>8100000200</v>
      </c>
      <c r="F21" t="s">
        <v>491</v>
      </c>
      <c r="G21" s="32">
        <v>5488605</v>
      </c>
    </row>
    <row r="22" spans="1:9">
      <c r="A22">
        <v>20145</v>
      </c>
      <c r="B22">
        <v>15268</v>
      </c>
      <c r="C22" t="s">
        <v>476</v>
      </c>
      <c r="D22" s="75" t="s">
        <v>477</v>
      </c>
      <c r="E22">
        <v>8100005700</v>
      </c>
      <c r="F22" t="s">
        <v>490</v>
      </c>
      <c r="G22" s="32">
        <v>33595250</v>
      </c>
    </row>
    <row r="23" spans="1:9">
      <c r="A23">
        <v>20145</v>
      </c>
      <c r="B23">
        <v>15268</v>
      </c>
      <c r="C23" t="s">
        <v>476</v>
      </c>
      <c r="D23" s="75" t="s">
        <v>477</v>
      </c>
      <c r="E23">
        <v>8100005700</v>
      </c>
      <c r="F23" t="s">
        <v>490</v>
      </c>
      <c r="G23" s="32">
        <v>300000</v>
      </c>
    </row>
    <row r="24" spans="1:9">
      <c r="A24">
        <v>20145</v>
      </c>
      <c r="B24">
        <v>15268</v>
      </c>
      <c r="C24" t="s">
        <v>476</v>
      </c>
      <c r="D24" s="75" t="s">
        <v>477</v>
      </c>
      <c r="E24">
        <v>8100005700</v>
      </c>
      <c r="F24" t="s">
        <v>490</v>
      </c>
      <c r="G24" s="32">
        <v>200000</v>
      </c>
    </row>
    <row r="25" spans="1:9">
      <c r="A25">
        <v>20145</v>
      </c>
      <c r="B25">
        <v>15268</v>
      </c>
      <c r="C25" t="s">
        <v>476</v>
      </c>
      <c r="D25" s="75" t="s">
        <v>477</v>
      </c>
      <c r="E25">
        <v>8100005700</v>
      </c>
      <c r="F25" t="s">
        <v>490</v>
      </c>
      <c r="G25" s="32">
        <v>7985250</v>
      </c>
    </row>
    <row r="26" spans="1:9">
      <c r="A26">
        <v>20145</v>
      </c>
      <c r="B26">
        <v>15268</v>
      </c>
      <c r="C26" t="s">
        <v>476</v>
      </c>
      <c r="D26" s="75" t="s">
        <v>477</v>
      </c>
      <c r="E26">
        <v>8100005700</v>
      </c>
      <c r="F26" t="s">
        <v>490</v>
      </c>
      <c r="G26" s="32">
        <v>117200</v>
      </c>
    </row>
    <row r="27" spans="1:9">
      <c r="A27">
        <v>20155</v>
      </c>
      <c r="B27">
        <v>15265</v>
      </c>
      <c r="C27" t="s">
        <v>476</v>
      </c>
      <c r="D27" s="75" t="s">
        <v>477</v>
      </c>
      <c r="E27">
        <v>8100002300</v>
      </c>
      <c r="F27" t="s">
        <v>489</v>
      </c>
      <c r="G27" s="32">
        <v>5803039</v>
      </c>
    </row>
    <row r="28" spans="1:9">
      <c r="A28">
        <v>20165</v>
      </c>
      <c r="B28">
        <v>15264</v>
      </c>
      <c r="C28" t="s">
        <v>476</v>
      </c>
      <c r="D28" s="75" t="s">
        <v>477</v>
      </c>
      <c r="E28">
        <v>8100000200</v>
      </c>
      <c r="F28" t="s">
        <v>491</v>
      </c>
      <c r="G28" s="32">
        <v>454427</v>
      </c>
    </row>
    <row r="29" spans="1:9">
      <c r="A29">
        <v>20165</v>
      </c>
      <c r="B29">
        <v>15265</v>
      </c>
      <c r="C29" t="s">
        <v>476</v>
      </c>
      <c r="D29" s="75" t="s">
        <v>477</v>
      </c>
      <c r="E29">
        <v>8100002300</v>
      </c>
      <c r="F29" t="s">
        <v>489</v>
      </c>
      <c r="G29" s="32">
        <v>350000</v>
      </c>
    </row>
    <row r="30" spans="1:9">
      <c r="A30">
        <v>20165</v>
      </c>
      <c r="B30">
        <v>15272</v>
      </c>
      <c r="C30" t="s">
        <v>476</v>
      </c>
      <c r="D30" s="75" t="s">
        <v>477</v>
      </c>
      <c r="E30">
        <v>8100002100</v>
      </c>
      <c r="F30" t="s">
        <v>485</v>
      </c>
      <c r="G30" s="32">
        <v>75817</v>
      </c>
    </row>
    <row r="31" spans="1:9">
      <c r="A31">
        <v>20165</v>
      </c>
      <c r="B31">
        <v>15272</v>
      </c>
      <c r="C31" t="s">
        <v>476</v>
      </c>
      <c r="D31" s="75" t="s">
        <v>477</v>
      </c>
      <c r="E31">
        <v>8100002100</v>
      </c>
      <c r="F31" t="s">
        <v>485</v>
      </c>
      <c r="G31" s="32">
        <v>520319</v>
      </c>
    </row>
    <row r="32" spans="1:9">
      <c r="A32">
        <v>20165</v>
      </c>
      <c r="B32">
        <v>15272</v>
      </c>
      <c r="C32" t="s">
        <v>476</v>
      </c>
      <c r="D32" s="75" t="s">
        <v>477</v>
      </c>
      <c r="E32">
        <v>8100002100</v>
      </c>
      <c r="F32" t="s">
        <v>485</v>
      </c>
      <c r="G32" s="32">
        <v>1990945</v>
      </c>
    </row>
    <row r="33" spans="1:7">
      <c r="A33">
        <v>20170</v>
      </c>
      <c r="B33">
        <v>15269</v>
      </c>
      <c r="C33" t="s">
        <v>476</v>
      </c>
      <c r="D33" s="75" t="s">
        <v>477</v>
      </c>
      <c r="E33">
        <v>8100001100</v>
      </c>
      <c r="F33" t="s">
        <v>484</v>
      </c>
      <c r="G33" s="32">
        <v>6736744</v>
      </c>
    </row>
    <row r="34" spans="1:7">
      <c r="A34">
        <v>20325</v>
      </c>
      <c r="B34">
        <v>15238</v>
      </c>
      <c r="C34" t="s">
        <v>476</v>
      </c>
      <c r="D34" s="75" t="s">
        <v>477</v>
      </c>
      <c r="E34">
        <v>6120000000</v>
      </c>
      <c r="F34" t="s">
        <v>492</v>
      </c>
      <c r="G34" s="32">
        <v>40000</v>
      </c>
    </row>
    <row r="35" spans="1:7">
      <c r="A35">
        <v>20325</v>
      </c>
      <c r="B35">
        <v>15238</v>
      </c>
      <c r="C35" t="s">
        <v>476</v>
      </c>
      <c r="D35" s="75" t="s">
        <v>477</v>
      </c>
      <c r="E35">
        <v>6120000000</v>
      </c>
      <c r="F35" t="s">
        <v>492</v>
      </c>
      <c r="G35" s="32">
        <v>70000</v>
      </c>
    </row>
    <row r="36" spans="1:7">
      <c r="A36">
        <v>20325</v>
      </c>
      <c r="B36">
        <v>15238</v>
      </c>
      <c r="C36" t="s">
        <v>476</v>
      </c>
      <c r="D36" s="75" t="s">
        <v>477</v>
      </c>
      <c r="E36">
        <v>6120000000</v>
      </c>
      <c r="F36" t="s">
        <v>492</v>
      </c>
      <c r="G36" s="32">
        <v>100000</v>
      </c>
    </row>
    <row r="37" spans="1:7">
      <c r="A37">
        <v>20325</v>
      </c>
      <c r="B37">
        <v>15238</v>
      </c>
      <c r="C37" t="s">
        <v>476</v>
      </c>
      <c r="D37" s="75" t="s">
        <v>477</v>
      </c>
      <c r="E37">
        <v>6120000000</v>
      </c>
      <c r="F37" t="s">
        <v>492</v>
      </c>
      <c r="G37" s="32">
        <v>585300</v>
      </c>
    </row>
    <row r="38" spans="1:7">
      <c r="A38">
        <v>20325</v>
      </c>
      <c r="B38">
        <v>15238</v>
      </c>
      <c r="C38" t="s">
        <v>476</v>
      </c>
      <c r="D38" s="75" t="s">
        <v>477</v>
      </c>
      <c r="E38">
        <v>6120000000</v>
      </c>
      <c r="F38" t="s">
        <v>492</v>
      </c>
      <c r="G38" s="32">
        <v>4166929</v>
      </c>
    </row>
    <row r="39" spans="1:7">
      <c r="A39">
        <v>20325</v>
      </c>
      <c r="B39">
        <v>15238</v>
      </c>
      <c r="C39" t="s">
        <v>476</v>
      </c>
      <c r="D39" s="75" t="s">
        <v>477</v>
      </c>
      <c r="E39">
        <v>6120000000</v>
      </c>
      <c r="F39" t="s">
        <v>492</v>
      </c>
      <c r="G39" s="32">
        <v>4890775</v>
      </c>
    </row>
    <row r="40" spans="1:7">
      <c r="A40">
        <v>20325</v>
      </c>
      <c r="B40">
        <v>15238</v>
      </c>
      <c r="C40" t="s">
        <v>476</v>
      </c>
      <c r="D40" s="75" t="s">
        <v>477</v>
      </c>
      <c r="E40">
        <v>6120000000</v>
      </c>
      <c r="F40" t="s">
        <v>492</v>
      </c>
      <c r="G40" s="32">
        <v>22000</v>
      </c>
    </row>
    <row r="41" spans="1:7">
      <c r="A41">
        <v>20325</v>
      </c>
      <c r="B41">
        <v>15238</v>
      </c>
      <c r="C41" t="s">
        <v>476</v>
      </c>
      <c r="D41" s="75" t="s">
        <v>477</v>
      </c>
      <c r="E41">
        <v>6120000000</v>
      </c>
      <c r="F41" t="s">
        <v>492</v>
      </c>
      <c r="G41" s="32">
        <v>30000</v>
      </c>
    </row>
    <row r="42" spans="1:7">
      <c r="A42">
        <v>20325</v>
      </c>
      <c r="B42">
        <v>15238</v>
      </c>
      <c r="C42" t="s">
        <v>476</v>
      </c>
      <c r="D42" s="75" t="s">
        <v>477</v>
      </c>
      <c r="E42">
        <v>6120000000</v>
      </c>
      <c r="F42" t="s">
        <v>492</v>
      </c>
      <c r="G42" s="32">
        <v>22750</v>
      </c>
    </row>
    <row r="43" spans="1:7">
      <c r="A43">
        <v>90630</v>
      </c>
      <c r="B43">
        <v>15569</v>
      </c>
      <c r="C43" t="s">
        <v>476</v>
      </c>
      <c r="D43" s="75" t="s">
        <v>477</v>
      </c>
      <c r="E43">
        <v>9150000000</v>
      </c>
      <c r="F43" t="s">
        <v>493</v>
      </c>
      <c r="G43" s="32">
        <v>3117317</v>
      </c>
    </row>
    <row r="44" spans="1:7">
      <c r="A44">
        <v>90630</v>
      </c>
      <c r="B44">
        <v>15569</v>
      </c>
      <c r="C44" t="s">
        <v>476</v>
      </c>
      <c r="D44" s="75" t="s">
        <v>477</v>
      </c>
      <c r="E44">
        <v>9150000000</v>
      </c>
      <c r="F44" t="s">
        <v>493</v>
      </c>
      <c r="G44" s="32">
        <v>3000000</v>
      </c>
    </row>
    <row r="45" spans="1:7">
      <c r="A45">
        <v>90630</v>
      </c>
      <c r="B45">
        <v>15569</v>
      </c>
      <c r="C45" t="s">
        <v>476</v>
      </c>
      <c r="D45" s="75" t="s">
        <v>477</v>
      </c>
      <c r="E45">
        <v>9150000000</v>
      </c>
      <c r="F45" t="s">
        <v>493</v>
      </c>
      <c r="G45" s="32">
        <v>514721</v>
      </c>
    </row>
    <row r="46" spans="1:7">
      <c r="A46">
        <v>90630</v>
      </c>
      <c r="B46">
        <v>15569</v>
      </c>
      <c r="C46" t="s">
        <v>476</v>
      </c>
      <c r="D46" s="75" t="s">
        <v>477</v>
      </c>
      <c r="E46">
        <v>9150000000</v>
      </c>
      <c r="F46" t="s">
        <v>493</v>
      </c>
      <c r="G46" s="32">
        <v>3500000</v>
      </c>
    </row>
    <row r="47" spans="1:7">
      <c r="A47">
        <v>90630</v>
      </c>
      <c r="B47">
        <v>15569</v>
      </c>
      <c r="C47" t="s">
        <v>476</v>
      </c>
      <c r="D47" s="75" t="s">
        <v>477</v>
      </c>
      <c r="E47">
        <v>9150000000</v>
      </c>
      <c r="F47" t="s">
        <v>493</v>
      </c>
      <c r="G47" s="32">
        <v>6000000</v>
      </c>
    </row>
    <row r="48" spans="1:7">
      <c r="A48">
        <v>90630</v>
      </c>
      <c r="B48">
        <v>15569</v>
      </c>
      <c r="C48" t="s">
        <v>476</v>
      </c>
      <c r="D48" s="75" t="s">
        <v>477</v>
      </c>
      <c r="E48">
        <v>9150000000</v>
      </c>
      <c r="F48" t="s">
        <v>493</v>
      </c>
      <c r="G48" s="32">
        <v>17000000</v>
      </c>
    </row>
    <row r="49" spans="1:7">
      <c r="A49">
        <v>90630</v>
      </c>
      <c r="B49">
        <v>15569</v>
      </c>
      <c r="C49" t="s">
        <v>476</v>
      </c>
      <c r="D49" s="75" t="s">
        <v>477</v>
      </c>
      <c r="E49">
        <v>9150000000</v>
      </c>
      <c r="F49" t="s">
        <v>493</v>
      </c>
      <c r="G49" s="32">
        <v>1484275</v>
      </c>
    </row>
    <row r="50" spans="1:7">
      <c r="A50">
        <v>90630</v>
      </c>
      <c r="B50">
        <v>15569</v>
      </c>
      <c r="C50" t="s">
        <v>476</v>
      </c>
      <c r="D50" s="75" t="s">
        <v>477</v>
      </c>
      <c r="E50">
        <v>9150000000</v>
      </c>
      <c r="F50" t="s">
        <v>493</v>
      </c>
      <c r="G50" s="32">
        <v>1828786</v>
      </c>
    </row>
    <row r="51" spans="1:7">
      <c r="A51">
        <v>90630</v>
      </c>
      <c r="B51">
        <v>15569</v>
      </c>
      <c r="C51" t="s">
        <v>476</v>
      </c>
      <c r="D51" s="75" t="s">
        <v>477</v>
      </c>
      <c r="E51">
        <v>9150000000</v>
      </c>
      <c r="F51" t="s">
        <v>493</v>
      </c>
      <c r="G51" s="32">
        <v>7994039</v>
      </c>
    </row>
    <row r="52" spans="1:7">
      <c r="A52">
        <v>90630</v>
      </c>
      <c r="B52">
        <v>15569</v>
      </c>
      <c r="C52" t="s">
        <v>476</v>
      </c>
      <c r="D52" s="75" t="s">
        <v>477</v>
      </c>
      <c r="E52">
        <v>9150000000</v>
      </c>
      <c r="F52" t="s">
        <v>493</v>
      </c>
      <c r="G52" s="32">
        <v>2955000</v>
      </c>
    </row>
    <row r="53" spans="1:7">
      <c r="A53">
        <v>90630</v>
      </c>
      <c r="B53">
        <v>15569</v>
      </c>
      <c r="C53" t="s">
        <v>476</v>
      </c>
      <c r="D53" s="75" t="s">
        <v>477</v>
      </c>
      <c r="E53">
        <v>9150000000</v>
      </c>
      <c r="F53" t="s">
        <v>493</v>
      </c>
      <c r="G53" s="32">
        <v>11030607</v>
      </c>
    </row>
    <row r="54" spans="1:7">
      <c r="A54">
        <v>90630</v>
      </c>
      <c r="B54">
        <v>15569</v>
      </c>
      <c r="C54" t="s">
        <v>476</v>
      </c>
      <c r="D54" s="75" t="s">
        <v>477</v>
      </c>
      <c r="E54">
        <v>9150000000</v>
      </c>
      <c r="F54" t="s">
        <v>493</v>
      </c>
      <c r="G54" s="32">
        <v>3820250</v>
      </c>
    </row>
    <row r="55" spans="1:7">
      <c r="A55">
        <v>90630</v>
      </c>
      <c r="B55">
        <v>15569</v>
      </c>
      <c r="C55" t="s">
        <v>476</v>
      </c>
      <c r="D55" s="75" t="s">
        <v>477</v>
      </c>
      <c r="E55">
        <v>9150000000</v>
      </c>
      <c r="F55" t="s">
        <v>493</v>
      </c>
      <c r="G55" s="32">
        <v>4917645</v>
      </c>
    </row>
    <row r="56" spans="1:7">
      <c r="A56">
        <v>22005</v>
      </c>
      <c r="B56">
        <v>15119</v>
      </c>
      <c r="C56" t="s">
        <v>476</v>
      </c>
      <c r="D56" s="75" t="s">
        <v>477</v>
      </c>
      <c r="E56">
        <v>7130000000</v>
      </c>
      <c r="F56" t="s">
        <v>494</v>
      </c>
      <c r="G56" s="32">
        <v>4007872</v>
      </c>
    </row>
    <row r="57" spans="1:7">
      <c r="A57">
        <v>22005</v>
      </c>
      <c r="B57">
        <v>15049</v>
      </c>
      <c r="C57" t="s">
        <v>476</v>
      </c>
      <c r="D57" s="75" t="s">
        <v>477</v>
      </c>
      <c r="E57">
        <v>2280001000</v>
      </c>
      <c r="F57" t="s">
        <v>495</v>
      </c>
      <c r="G57" s="32">
        <v>92773</v>
      </c>
    </row>
    <row r="58" spans="1:7">
      <c r="A58">
        <v>22005</v>
      </c>
      <c r="B58">
        <v>15446</v>
      </c>
      <c r="C58" t="s">
        <v>476</v>
      </c>
      <c r="D58" s="75" t="s">
        <v>477</v>
      </c>
      <c r="E58">
        <v>6140040000</v>
      </c>
      <c r="F58" t="s">
        <v>496</v>
      </c>
      <c r="G58" s="32">
        <v>393772</v>
      </c>
    </row>
    <row r="59" spans="1:7">
      <c r="A59">
        <v>22005</v>
      </c>
      <c r="B59">
        <v>15446</v>
      </c>
      <c r="C59" t="s">
        <v>476</v>
      </c>
      <c r="D59" s="75" t="s">
        <v>477</v>
      </c>
      <c r="E59">
        <v>6140040000</v>
      </c>
      <c r="F59" t="s">
        <v>496</v>
      </c>
      <c r="G59" s="32">
        <v>2663324</v>
      </c>
    </row>
    <row r="60" spans="1:7">
      <c r="A60">
        <v>22005</v>
      </c>
      <c r="B60">
        <v>15446</v>
      </c>
      <c r="C60" t="s">
        <v>476</v>
      </c>
      <c r="D60" s="75" t="s">
        <v>477</v>
      </c>
      <c r="E60">
        <v>6140040000</v>
      </c>
      <c r="F60" t="s">
        <v>496</v>
      </c>
      <c r="G60" s="32">
        <v>11022078</v>
      </c>
    </row>
    <row r="61" spans="1:7">
      <c r="A61">
        <v>22005</v>
      </c>
      <c r="B61">
        <v>15446</v>
      </c>
      <c r="C61" t="s">
        <v>476</v>
      </c>
      <c r="D61" s="75" t="s">
        <v>477</v>
      </c>
      <c r="E61">
        <v>6140040000</v>
      </c>
      <c r="F61" t="s">
        <v>496</v>
      </c>
      <c r="G61" s="32">
        <v>15110504</v>
      </c>
    </row>
    <row r="62" spans="1:7">
      <c r="A62">
        <v>22005</v>
      </c>
      <c r="B62">
        <v>15446</v>
      </c>
      <c r="C62" t="s">
        <v>476</v>
      </c>
      <c r="D62" s="75" t="s">
        <v>477</v>
      </c>
      <c r="E62">
        <v>6140040000</v>
      </c>
      <c r="F62" t="s">
        <v>496</v>
      </c>
      <c r="G62" s="32">
        <v>11918613</v>
      </c>
    </row>
    <row r="63" spans="1:7">
      <c r="A63">
        <v>22005</v>
      </c>
      <c r="B63">
        <v>15446</v>
      </c>
      <c r="C63" t="s">
        <v>476</v>
      </c>
      <c r="D63" s="75" t="s">
        <v>477</v>
      </c>
      <c r="E63">
        <v>6140040000</v>
      </c>
      <c r="F63" t="s">
        <v>496</v>
      </c>
      <c r="G63" s="32">
        <v>97282481</v>
      </c>
    </row>
    <row r="64" spans="1:7">
      <c r="A64">
        <v>22005</v>
      </c>
      <c r="B64">
        <v>15109</v>
      </c>
      <c r="C64" t="s">
        <v>476</v>
      </c>
      <c r="D64" s="75" t="s">
        <v>477</v>
      </c>
      <c r="E64">
        <v>7110010000</v>
      </c>
      <c r="F64" t="s">
        <v>497</v>
      </c>
      <c r="G64" s="32">
        <v>7461397</v>
      </c>
    </row>
    <row r="65" spans="1:7">
      <c r="A65">
        <v>22005</v>
      </c>
      <c r="B65">
        <v>15109</v>
      </c>
      <c r="C65" t="s">
        <v>476</v>
      </c>
      <c r="D65" s="75" t="s">
        <v>477</v>
      </c>
      <c r="E65">
        <v>7110010000</v>
      </c>
      <c r="F65" t="s">
        <v>497</v>
      </c>
      <c r="G65" s="32">
        <v>1118666</v>
      </c>
    </row>
    <row r="66" spans="1:7">
      <c r="A66">
        <v>22005</v>
      </c>
      <c r="B66">
        <v>15109</v>
      </c>
      <c r="C66" t="s">
        <v>476</v>
      </c>
      <c r="D66" s="75" t="s">
        <v>477</v>
      </c>
      <c r="E66">
        <v>7110010000</v>
      </c>
      <c r="F66" t="s">
        <v>497</v>
      </c>
      <c r="G66" s="32">
        <v>180000</v>
      </c>
    </row>
    <row r="67" spans="1:7">
      <c r="A67">
        <v>22005</v>
      </c>
      <c r="B67">
        <v>15109</v>
      </c>
      <c r="C67" t="s">
        <v>476</v>
      </c>
      <c r="D67" s="75" t="s">
        <v>477</v>
      </c>
      <c r="E67">
        <v>7110010000</v>
      </c>
      <c r="F67" t="s">
        <v>497</v>
      </c>
      <c r="G67" s="32">
        <v>300000</v>
      </c>
    </row>
    <row r="68" spans="1:7">
      <c r="A68">
        <v>22005</v>
      </c>
      <c r="B68">
        <v>15109</v>
      </c>
      <c r="C68" t="s">
        <v>476</v>
      </c>
      <c r="D68" s="75" t="s">
        <v>477</v>
      </c>
      <c r="E68">
        <v>7110010000</v>
      </c>
      <c r="F68" t="s">
        <v>497</v>
      </c>
      <c r="G68" s="32">
        <v>692885</v>
      </c>
    </row>
    <row r="69" spans="1:7">
      <c r="A69">
        <v>22005</v>
      </c>
      <c r="B69">
        <v>15082</v>
      </c>
      <c r="C69" t="s">
        <v>476</v>
      </c>
      <c r="D69" s="75" t="s">
        <v>477</v>
      </c>
      <c r="E69">
        <v>2200010000</v>
      </c>
      <c r="F69" t="s">
        <v>498</v>
      </c>
      <c r="G69" s="32">
        <v>493777</v>
      </c>
    </row>
    <row r="70" spans="1:7">
      <c r="A70">
        <v>22005</v>
      </c>
      <c r="B70">
        <v>15082</v>
      </c>
      <c r="C70" t="s">
        <v>476</v>
      </c>
      <c r="D70" s="75" t="s">
        <v>477</v>
      </c>
      <c r="E70">
        <v>2200010000</v>
      </c>
      <c r="F70" t="s">
        <v>498</v>
      </c>
      <c r="G70" s="32">
        <v>14431</v>
      </c>
    </row>
    <row r="71" spans="1:7">
      <c r="A71">
        <v>22005</v>
      </c>
      <c r="B71">
        <v>15082</v>
      </c>
      <c r="C71" t="s">
        <v>476</v>
      </c>
      <c r="D71" s="75" t="s">
        <v>477</v>
      </c>
      <c r="E71">
        <v>2200010000</v>
      </c>
      <c r="F71" t="s">
        <v>498</v>
      </c>
      <c r="G71" s="32">
        <v>14431</v>
      </c>
    </row>
    <row r="72" spans="1:7">
      <c r="A72">
        <v>22005</v>
      </c>
      <c r="B72">
        <v>15083</v>
      </c>
      <c r="C72" t="s">
        <v>476</v>
      </c>
      <c r="D72" s="75" t="s">
        <v>477</v>
      </c>
      <c r="E72">
        <v>2200020000</v>
      </c>
      <c r="F72" t="s">
        <v>499</v>
      </c>
      <c r="G72" s="32">
        <v>121391</v>
      </c>
    </row>
    <row r="73" spans="1:7">
      <c r="A73">
        <v>22005</v>
      </c>
      <c r="B73">
        <v>15083</v>
      </c>
      <c r="C73" t="s">
        <v>476</v>
      </c>
      <c r="D73" s="75" t="s">
        <v>477</v>
      </c>
      <c r="E73">
        <v>2200020000</v>
      </c>
      <c r="F73" t="s">
        <v>499</v>
      </c>
      <c r="G73" s="32">
        <v>48750</v>
      </c>
    </row>
    <row r="74" spans="1:7">
      <c r="A74">
        <v>22005</v>
      </c>
      <c r="B74">
        <v>15083</v>
      </c>
      <c r="C74" t="s">
        <v>476</v>
      </c>
      <c r="D74" s="75" t="s">
        <v>477</v>
      </c>
      <c r="E74">
        <v>2200020000</v>
      </c>
      <c r="F74" t="s">
        <v>499</v>
      </c>
      <c r="G74" s="32">
        <v>217384</v>
      </c>
    </row>
    <row r="75" spans="1:7">
      <c r="A75">
        <v>22005</v>
      </c>
      <c r="B75">
        <v>15083</v>
      </c>
      <c r="C75" t="s">
        <v>476</v>
      </c>
      <c r="D75" s="75" t="s">
        <v>477</v>
      </c>
      <c r="E75">
        <v>2200020000</v>
      </c>
      <c r="F75" t="s">
        <v>499</v>
      </c>
      <c r="G75" s="32">
        <v>7200</v>
      </c>
    </row>
    <row r="76" spans="1:7">
      <c r="A76">
        <v>22005</v>
      </c>
      <c r="B76">
        <v>15084</v>
      </c>
      <c r="C76" t="s">
        <v>476</v>
      </c>
      <c r="D76" s="75" t="s">
        <v>477</v>
      </c>
      <c r="E76">
        <v>2200030000</v>
      </c>
      <c r="F76" t="s">
        <v>500</v>
      </c>
      <c r="G76" s="32">
        <v>91029</v>
      </c>
    </row>
    <row r="77" spans="1:7">
      <c r="A77">
        <v>22005</v>
      </c>
      <c r="B77">
        <v>15084</v>
      </c>
      <c r="C77" t="s">
        <v>476</v>
      </c>
      <c r="D77" s="75" t="s">
        <v>477</v>
      </c>
      <c r="E77">
        <v>2200030000</v>
      </c>
      <c r="F77" t="s">
        <v>500</v>
      </c>
      <c r="G77" s="32">
        <v>23527</v>
      </c>
    </row>
    <row r="78" spans="1:7">
      <c r="A78">
        <v>22005</v>
      </c>
      <c r="B78">
        <v>15084</v>
      </c>
      <c r="C78" t="s">
        <v>476</v>
      </c>
      <c r="D78" s="75" t="s">
        <v>477</v>
      </c>
      <c r="E78">
        <v>2200030000</v>
      </c>
      <c r="F78" t="s">
        <v>500</v>
      </c>
      <c r="G78" s="32">
        <v>16491387</v>
      </c>
    </row>
    <row r="79" spans="1:7">
      <c r="A79">
        <v>22005</v>
      </c>
      <c r="B79">
        <v>15084</v>
      </c>
      <c r="C79" t="s">
        <v>476</v>
      </c>
      <c r="D79" s="75" t="s">
        <v>477</v>
      </c>
      <c r="E79">
        <v>2200030000</v>
      </c>
      <c r="F79" t="s">
        <v>500</v>
      </c>
      <c r="G79" s="32">
        <v>43924</v>
      </c>
    </row>
    <row r="80" spans="1:7">
      <c r="A80">
        <v>22005</v>
      </c>
      <c r="B80">
        <v>15084</v>
      </c>
      <c r="C80" t="s">
        <v>476</v>
      </c>
      <c r="D80" s="75" t="s">
        <v>477</v>
      </c>
      <c r="E80">
        <v>2200030000</v>
      </c>
      <c r="F80" t="s">
        <v>500</v>
      </c>
      <c r="G80" s="32">
        <v>34670</v>
      </c>
    </row>
    <row r="81" spans="1:7">
      <c r="A81">
        <v>22005</v>
      </c>
      <c r="B81">
        <v>15084</v>
      </c>
      <c r="C81" t="s">
        <v>476</v>
      </c>
      <c r="D81" s="75" t="s">
        <v>477</v>
      </c>
      <c r="E81">
        <v>2200030000</v>
      </c>
      <c r="F81" t="s">
        <v>500</v>
      </c>
      <c r="G81" s="32">
        <v>577325</v>
      </c>
    </row>
    <row r="82" spans="1:7">
      <c r="A82">
        <v>22005</v>
      </c>
      <c r="B82">
        <v>15084</v>
      </c>
      <c r="C82" t="s">
        <v>476</v>
      </c>
      <c r="D82" s="75" t="s">
        <v>477</v>
      </c>
      <c r="E82">
        <v>2200030000</v>
      </c>
      <c r="F82" t="s">
        <v>500</v>
      </c>
      <c r="G82" s="32">
        <v>412470</v>
      </c>
    </row>
    <row r="83" spans="1:7">
      <c r="A83">
        <v>22005</v>
      </c>
      <c r="B83">
        <v>15084</v>
      </c>
      <c r="C83" t="s">
        <v>476</v>
      </c>
      <c r="D83" s="75" t="s">
        <v>477</v>
      </c>
      <c r="E83">
        <v>2200030000</v>
      </c>
      <c r="F83" t="s">
        <v>500</v>
      </c>
      <c r="G83" s="32">
        <v>500000</v>
      </c>
    </row>
    <row r="84" spans="1:7">
      <c r="A84">
        <v>22005</v>
      </c>
      <c r="B84">
        <v>15084</v>
      </c>
      <c r="C84" t="s">
        <v>476</v>
      </c>
      <c r="D84" s="75" t="s">
        <v>477</v>
      </c>
      <c r="E84">
        <v>2200030000</v>
      </c>
      <c r="F84" t="s">
        <v>500</v>
      </c>
      <c r="G84" s="32">
        <v>300000</v>
      </c>
    </row>
    <row r="85" spans="1:7">
      <c r="A85">
        <v>22005</v>
      </c>
      <c r="B85">
        <v>15084</v>
      </c>
      <c r="C85" t="s">
        <v>476</v>
      </c>
      <c r="D85" s="75" t="s">
        <v>477</v>
      </c>
      <c r="E85">
        <v>2200030000</v>
      </c>
      <c r="F85" t="s">
        <v>500</v>
      </c>
      <c r="G85" s="32">
        <v>345872</v>
      </c>
    </row>
    <row r="86" spans="1:7">
      <c r="A86">
        <v>22005</v>
      </c>
      <c r="B86">
        <v>15084</v>
      </c>
      <c r="C86" t="s">
        <v>476</v>
      </c>
      <c r="D86" s="75" t="s">
        <v>477</v>
      </c>
      <c r="E86">
        <v>2200030000</v>
      </c>
      <c r="F86" t="s">
        <v>500</v>
      </c>
      <c r="G86" s="32">
        <v>114178</v>
      </c>
    </row>
    <row r="87" spans="1:7">
      <c r="A87">
        <v>22005</v>
      </c>
      <c r="B87">
        <v>15085</v>
      </c>
      <c r="C87" t="s">
        <v>476</v>
      </c>
      <c r="D87" s="75" t="s">
        <v>477</v>
      </c>
      <c r="E87">
        <v>2200040000</v>
      </c>
      <c r="F87" t="s">
        <v>501</v>
      </c>
      <c r="G87" s="32">
        <v>334923</v>
      </c>
    </row>
    <row r="88" spans="1:7">
      <c r="A88">
        <v>22005</v>
      </c>
      <c r="B88">
        <v>15085</v>
      </c>
      <c r="C88" t="s">
        <v>476</v>
      </c>
      <c r="D88" s="75" t="s">
        <v>477</v>
      </c>
      <c r="E88">
        <v>2200040000</v>
      </c>
      <c r="F88" t="s">
        <v>501</v>
      </c>
      <c r="G88" s="32">
        <v>147654</v>
      </c>
    </row>
    <row r="89" spans="1:7">
      <c r="A89">
        <v>22005</v>
      </c>
      <c r="B89">
        <v>15083</v>
      </c>
      <c r="C89" t="s">
        <v>476</v>
      </c>
      <c r="D89" s="75" t="s">
        <v>477</v>
      </c>
      <c r="E89">
        <v>2200020000</v>
      </c>
      <c r="F89" t="s">
        <v>499</v>
      </c>
      <c r="G89" s="32">
        <v>1480926</v>
      </c>
    </row>
    <row r="90" spans="1:7">
      <c r="A90">
        <v>22005</v>
      </c>
      <c r="B90">
        <v>15446</v>
      </c>
      <c r="C90" t="s">
        <v>476</v>
      </c>
      <c r="D90" s="75" t="s">
        <v>477</v>
      </c>
      <c r="E90">
        <v>6140040000</v>
      </c>
      <c r="F90" t="s">
        <v>496</v>
      </c>
      <c r="G90" s="32">
        <v>48905</v>
      </c>
    </row>
    <row r="91" spans="1:7">
      <c r="A91">
        <v>22005</v>
      </c>
      <c r="B91">
        <v>15446</v>
      </c>
      <c r="C91" t="s">
        <v>476</v>
      </c>
      <c r="D91" s="75" t="s">
        <v>477</v>
      </c>
      <c r="E91">
        <v>6140040000</v>
      </c>
      <c r="F91" t="s">
        <v>496</v>
      </c>
      <c r="G91" s="32">
        <v>114407</v>
      </c>
    </row>
    <row r="92" spans="1:7">
      <c r="A92">
        <v>22005</v>
      </c>
      <c r="B92">
        <v>15446</v>
      </c>
      <c r="C92" t="s">
        <v>476</v>
      </c>
      <c r="D92" s="75" t="s">
        <v>477</v>
      </c>
      <c r="E92">
        <v>6140040000</v>
      </c>
      <c r="F92" t="s">
        <v>496</v>
      </c>
      <c r="G92" s="32">
        <v>40018</v>
      </c>
    </row>
    <row r="93" spans="1:7">
      <c r="A93">
        <v>22005</v>
      </c>
      <c r="B93">
        <v>15446</v>
      </c>
      <c r="C93" t="s">
        <v>476</v>
      </c>
      <c r="D93" s="75" t="s">
        <v>477</v>
      </c>
      <c r="E93">
        <v>6140040000</v>
      </c>
      <c r="F93" t="s">
        <v>496</v>
      </c>
      <c r="G93" s="32">
        <v>418855</v>
      </c>
    </row>
    <row r="94" spans="1:7">
      <c r="A94">
        <v>22005</v>
      </c>
      <c r="B94">
        <v>15104</v>
      </c>
      <c r="C94" t="s">
        <v>476</v>
      </c>
      <c r="D94" s="75" t="s">
        <v>477</v>
      </c>
      <c r="E94">
        <v>7120010000</v>
      </c>
      <c r="F94" t="s">
        <v>502</v>
      </c>
      <c r="G94" s="32">
        <v>240663</v>
      </c>
    </row>
    <row r="95" spans="1:7">
      <c r="A95">
        <v>22005</v>
      </c>
      <c r="B95">
        <v>15104</v>
      </c>
      <c r="C95" t="s">
        <v>476</v>
      </c>
      <c r="D95" s="75" t="s">
        <v>477</v>
      </c>
      <c r="E95">
        <v>7120010000</v>
      </c>
      <c r="F95" t="s">
        <v>502</v>
      </c>
      <c r="G95" s="32">
        <v>306420</v>
      </c>
    </row>
    <row r="96" spans="1:7">
      <c r="A96">
        <v>22005</v>
      </c>
      <c r="B96">
        <v>15104</v>
      </c>
      <c r="C96" t="s">
        <v>476</v>
      </c>
      <c r="D96" s="75" t="s">
        <v>477</v>
      </c>
      <c r="E96">
        <v>7120010000</v>
      </c>
      <c r="F96" t="s">
        <v>502</v>
      </c>
      <c r="G96" s="32">
        <v>650183</v>
      </c>
    </row>
    <row r="97" spans="1:7">
      <c r="A97">
        <v>22005</v>
      </c>
      <c r="B97">
        <v>15104</v>
      </c>
      <c r="C97" t="s">
        <v>476</v>
      </c>
      <c r="D97" s="75" t="s">
        <v>477</v>
      </c>
      <c r="E97">
        <v>7120010000</v>
      </c>
      <c r="F97" t="s">
        <v>502</v>
      </c>
      <c r="G97" s="32">
        <v>1076007</v>
      </c>
    </row>
    <row r="98" spans="1:7">
      <c r="A98">
        <v>22005</v>
      </c>
      <c r="B98">
        <v>15104</v>
      </c>
      <c r="C98" t="s">
        <v>476</v>
      </c>
      <c r="D98" s="75" t="s">
        <v>477</v>
      </c>
      <c r="E98">
        <v>7120010000</v>
      </c>
      <c r="F98" t="s">
        <v>502</v>
      </c>
      <c r="G98" s="32">
        <v>2600000</v>
      </c>
    </row>
    <row r="99" spans="1:7">
      <c r="A99">
        <v>22005</v>
      </c>
      <c r="B99">
        <v>15104</v>
      </c>
      <c r="C99" t="s">
        <v>476</v>
      </c>
      <c r="D99" s="75" t="s">
        <v>477</v>
      </c>
      <c r="E99">
        <v>7120010000</v>
      </c>
      <c r="F99" t="s">
        <v>502</v>
      </c>
      <c r="G99" s="32">
        <v>391667</v>
      </c>
    </row>
    <row r="100" spans="1:7">
      <c r="A100">
        <v>22005</v>
      </c>
      <c r="B100">
        <v>14978</v>
      </c>
      <c r="C100" t="s">
        <v>476</v>
      </c>
      <c r="D100" s="75" t="s">
        <v>477</v>
      </c>
      <c r="E100">
        <v>3480004000</v>
      </c>
      <c r="F100" t="s">
        <v>503</v>
      </c>
      <c r="G100" s="32">
        <v>16712</v>
      </c>
    </row>
    <row r="101" spans="1:7">
      <c r="A101">
        <v>22005</v>
      </c>
      <c r="B101">
        <v>14973</v>
      </c>
      <c r="C101" t="s">
        <v>476</v>
      </c>
      <c r="D101" s="75" t="s">
        <v>477</v>
      </c>
      <c r="E101">
        <v>3460030000</v>
      </c>
      <c r="F101" t="s">
        <v>504</v>
      </c>
      <c r="G101" s="32">
        <v>1500000</v>
      </c>
    </row>
    <row r="102" spans="1:7">
      <c r="A102">
        <v>22005</v>
      </c>
      <c r="B102">
        <v>14384</v>
      </c>
      <c r="C102" t="s">
        <v>476</v>
      </c>
      <c r="D102" s="75" t="s">
        <v>477</v>
      </c>
      <c r="E102">
        <v>2130100000</v>
      </c>
      <c r="F102" t="s">
        <v>505</v>
      </c>
      <c r="G102" s="32">
        <v>31000</v>
      </c>
    </row>
    <row r="103" spans="1:7">
      <c r="A103">
        <v>22005</v>
      </c>
      <c r="B103">
        <v>15344</v>
      </c>
      <c r="C103" t="s">
        <v>476</v>
      </c>
      <c r="D103" s="75" t="s">
        <v>477</v>
      </c>
      <c r="E103">
        <v>2140010000</v>
      </c>
      <c r="F103" t="s">
        <v>506</v>
      </c>
      <c r="G103" s="32">
        <v>3868156</v>
      </c>
    </row>
    <row r="104" spans="1:7">
      <c r="A104">
        <v>22005</v>
      </c>
      <c r="B104">
        <v>15349</v>
      </c>
      <c r="C104" t="s">
        <v>476</v>
      </c>
      <c r="D104" s="75" t="s">
        <v>477</v>
      </c>
      <c r="E104">
        <v>2140040000</v>
      </c>
      <c r="F104" t="s">
        <v>507</v>
      </c>
      <c r="G104" s="32">
        <v>27302</v>
      </c>
    </row>
    <row r="105" spans="1:7">
      <c r="A105">
        <v>22005</v>
      </c>
      <c r="B105">
        <v>15349</v>
      </c>
      <c r="C105" t="s">
        <v>476</v>
      </c>
      <c r="D105" s="75" t="s">
        <v>477</v>
      </c>
      <c r="E105">
        <v>2140040000</v>
      </c>
      <c r="F105" t="s">
        <v>507</v>
      </c>
      <c r="G105" s="32">
        <v>20000</v>
      </c>
    </row>
    <row r="106" spans="1:7">
      <c r="A106">
        <v>22005</v>
      </c>
      <c r="B106">
        <v>15349</v>
      </c>
      <c r="C106" t="s">
        <v>476</v>
      </c>
      <c r="D106" s="75" t="s">
        <v>477</v>
      </c>
      <c r="E106">
        <v>2140040000</v>
      </c>
      <c r="F106" t="s">
        <v>507</v>
      </c>
      <c r="G106" s="32">
        <v>241130</v>
      </c>
    </row>
    <row r="107" spans="1:7">
      <c r="A107">
        <v>22005</v>
      </c>
      <c r="B107">
        <v>15349</v>
      </c>
      <c r="C107" t="s">
        <v>476</v>
      </c>
      <c r="D107" s="75" t="s">
        <v>477</v>
      </c>
      <c r="E107">
        <v>2140040000</v>
      </c>
      <c r="F107" t="s">
        <v>507</v>
      </c>
      <c r="G107" s="32">
        <v>375064</v>
      </c>
    </row>
    <row r="108" spans="1:7">
      <c r="A108">
        <v>22005</v>
      </c>
      <c r="B108">
        <v>15350</v>
      </c>
      <c r="C108" t="s">
        <v>476</v>
      </c>
      <c r="D108" s="75" t="s">
        <v>477</v>
      </c>
      <c r="E108">
        <v>2140090000</v>
      </c>
      <c r="F108" t="s">
        <v>508</v>
      </c>
      <c r="G108" s="32">
        <v>630410</v>
      </c>
    </row>
    <row r="109" spans="1:7">
      <c r="A109">
        <v>22005</v>
      </c>
      <c r="B109">
        <v>15350</v>
      </c>
      <c r="C109" t="s">
        <v>476</v>
      </c>
      <c r="D109" s="75" t="s">
        <v>477</v>
      </c>
      <c r="E109">
        <v>2140090000</v>
      </c>
      <c r="F109" t="s">
        <v>508</v>
      </c>
      <c r="G109" s="32">
        <v>321384</v>
      </c>
    </row>
    <row r="110" spans="1:7">
      <c r="A110">
        <v>22005</v>
      </c>
      <c r="B110">
        <v>15440</v>
      </c>
      <c r="C110" t="s">
        <v>476</v>
      </c>
      <c r="D110" s="75" t="s">
        <v>477</v>
      </c>
      <c r="E110">
        <v>5100070000</v>
      </c>
      <c r="F110" t="s">
        <v>509</v>
      </c>
      <c r="G110" s="32">
        <v>970864</v>
      </c>
    </row>
    <row r="111" spans="1:7">
      <c r="A111">
        <v>22005</v>
      </c>
      <c r="B111">
        <v>15440</v>
      </c>
      <c r="C111" t="s">
        <v>476</v>
      </c>
      <c r="D111" s="75" t="s">
        <v>477</v>
      </c>
      <c r="E111">
        <v>5100070000</v>
      </c>
      <c r="F111" t="s">
        <v>509</v>
      </c>
      <c r="G111" s="32">
        <v>20000</v>
      </c>
    </row>
    <row r="112" spans="1:7">
      <c r="A112">
        <v>22005</v>
      </c>
      <c r="B112">
        <v>15440</v>
      </c>
      <c r="C112" t="s">
        <v>476</v>
      </c>
      <c r="D112" s="75" t="s">
        <v>477</v>
      </c>
      <c r="E112">
        <v>5100070000</v>
      </c>
      <c r="F112" t="s">
        <v>509</v>
      </c>
      <c r="G112" s="32">
        <v>237</v>
      </c>
    </row>
    <row r="113" spans="1:7">
      <c r="A113">
        <v>22005</v>
      </c>
      <c r="B113">
        <v>15440</v>
      </c>
      <c r="C113" t="s">
        <v>476</v>
      </c>
      <c r="D113" s="75" t="s">
        <v>477</v>
      </c>
      <c r="E113">
        <v>5100070000</v>
      </c>
      <c r="F113" t="s">
        <v>509</v>
      </c>
      <c r="G113" s="32">
        <v>949030</v>
      </c>
    </row>
    <row r="114" spans="1:7">
      <c r="A114">
        <v>22005</v>
      </c>
      <c r="B114">
        <v>15440</v>
      </c>
      <c r="C114" t="s">
        <v>476</v>
      </c>
      <c r="D114" s="75" t="s">
        <v>477</v>
      </c>
      <c r="E114">
        <v>5100070000</v>
      </c>
      <c r="F114" t="s">
        <v>509</v>
      </c>
      <c r="G114" s="32">
        <v>108327</v>
      </c>
    </row>
    <row r="115" spans="1:7">
      <c r="A115">
        <v>22005</v>
      </c>
      <c r="B115">
        <v>15440</v>
      </c>
      <c r="C115" t="s">
        <v>476</v>
      </c>
      <c r="D115" s="75" t="s">
        <v>477</v>
      </c>
      <c r="E115">
        <v>5100070000</v>
      </c>
      <c r="F115" t="s">
        <v>509</v>
      </c>
      <c r="G115" s="32">
        <v>1017557</v>
      </c>
    </row>
    <row r="116" spans="1:7">
      <c r="A116">
        <v>22005</v>
      </c>
      <c r="B116">
        <v>15440</v>
      </c>
      <c r="C116" t="s">
        <v>476</v>
      </c>
      <c r="D116" s="75" t="s">
        <v>477</v>
      </c>
      <c r="E116">
        <v>5100070000</v>
      </c>
      <c r="F116" t="s">
        <v>509</v>
      </c>
      <c r="G116" s="32">
        <v>1015681</v>
      </c>
    </row>
    <row r="117" spans="1:7">
      <c r="A117">
        <v>22005</v>
      </c>
      <c r="B117">
        <v>15440</v>
      </c>
      <c r="C117" t="s">
        <v>476</v>
      </c>
      <c r="D117" s="75" t="s">
        <v>477</v>
      </c>
      <c r="E117">
        <v>5100070000</v>
      </c>
      <c r="F117" t="s">
        <v>509</v>
      </c>
      <c r="G117" s="32">
        <v>2519183</v>
      </c>
    </row>
    <row r="118" spans="1:7">
      <c r="A118">
        <v>22005</v>
      </c>
      <c r="B118">
        <v>15440</v>
      </c>
      <c r="C118" t="s">
        <v>476</v>
      </c>
      <c r="D118" s="75" t="s">
        <v>477</v>
      </c>
      <c r="E118">
        <v>5100070000</v>
      </c>
      <c r="F118" t="s">
        <v>509</v>
      </c>
      <c r="G118" s="32">
        <v>5500000</v>
      </c>
    </row>
    <row r="119" spans="1:7">
      <c r="A119">
        <v>22005</v>
      </c>
      <c r="B119">
        <v>15440</v>
      </c>
      <c r="C119" t="s">
        <v>476</v>
      </c>
      <c r="D119" s="75" t="s">
        <v>477</v>
      </c>
      <c r="E119">
        <v>5100070000</v>
      </c>
      <c r="F119" t="s">
        <v>509</v>
      </c>
      <c r="G119" s="32">
        <v>344648</v>
      </c>
    </row>
    <row r="120" spans="1:7">
      <c r="A120">
        <v>22005</v>
      </c>
      <c r="B120">
        <v>15440</v>
      </c>
      <c r="C120" t="s">
        <v>476</v>
      </c>
      <c r="D120" s="75" t="s">
        <v>477</v>
      </c>
      <c r="E120">
        <v>5100070000</v>
      </c>
      <c r="F120" t="s">
        <v>509</v>
      </c>
      <c r="G120" s="32">
        <v>38362448</v>
      </c>
    </row>
    <row r="121" spans="1:7">
      <c r="A121">
        <v>22005</v>
      </c>
      <c r="B121">
        <v>15440</v>
      </c>
      <c r="C121" t="s">
        <v>476</v>
      </c>
      <c r="D121" s="75" t="s">
        <v>477</v>
      </c>
      <c r="E121">
        <v>5100070000</v>
      </c>
      <c r="F121" t="s">
        <v>509</v>
      </c>
      <c r="G121" s="32">
        <v>25100000</v>
      </c>
    </row>
    <row r="122" spans="1:7">
      <c r="A122">
        <v>22005</v>
      </c>
      <c r="B122">
        <v>15344</v>
      </c>
      <c r="C122" t="s">
        <v>476</v>
      </c>
      <c r="D122" s="75" t="s">
        <v>477</v>
      </c>
      <c r="E122">
        <v>2140010000</v>
      </c>
      <c r="F122" t="s">
        <v>506</v>
      </c>
      <c r="G122" s="32">
        <v>0</v>
      </c>
    </row>
    <row r="123" spans="1:7">
      <c r="A123">
        <v>22005</v>
      </c>
      <c r="B123">
        <v>15344</v>
      </c>
      <c r="C123" t="s">
        <v>476</v>
      </c>
      <c r="D123" s="75" t="s">
        <v>477</v>
      </c>
      <c r="E123">
        <v>2140010000</v>
      </c>
      <c r="F123" t="s">
        <v>506</v>
      </c>
      <c r="G123" s="32">
        <v>293703</v>
      </c>
    </row>
    <row r="124" spans="1:7">
      <c r="A124">
        <v>22005</v>
      </c>
      <c r="B124">
        <v>15344</v>
      </c>
      <c r="C124" t="s">
        <v>476</v>
      </c>
      <c r="D124" s="75" t="s">
        <v>477</v>
      </c>
      <c r="E124">
        <v>2140010000</v>
      </c>
      <c r="F124" t="s">
        <v>506</v>
      </c>
      <c r="G124" s="32">
        <v>1000749</v>
      </c>
    </row>
    <row r="125" spans="1:7">
      <c r="A125">
        <v>22005</v>
      </c>
      <c r="B125">
        <v>15344</v>
      </c>
      <c r="C125" t="s">
        <v>476</v>
      </c>
      <c r="D125" s="75" t="s">
        <v>477</v>
      </c>
      <c r="E125">
        <v>2140010000</v>
      </c>
      <c r="F125" t="s">
        <v>506</v>
      </c>
      <c r="G125" s="32">
        <v>1233494</v>
      </c>
    </row>
    <row r="126" spans="1:7">
      <c r="A126">
        <v>22005</v>
      </c>
      <c r="B126">
        <v>15344</v>
      </c>
      <c r="C126" t="s">
        <v>476</v>
      </c>
      <c r="D126" s="75" t="s">
        <v>477</v>
      </c>
      <c r="E126">
        <v>2140010000</v>
      </c>
      <c r="F126" t="s">
        <v>506</v>
      </c>
      <c r="G126" s="32">
        <v>25000</v>
      </c>
    </row>
    <row r="127" spans="1:7">
      <c r="A127">
        <v>22005</v>
      </c>
      <c r="B127">
        <v>15344</v>
      </c>
      <c r="C127" t="s">
        <v>476</v>
      </c>
      <c r="D127" s="75" t="s">
        <v>477</v>
      </c>
      <c r="E127">
        <v>2140010000</v>
      </c>
      <c r="F127" t="s">
        <v>506</v>
      </c>
      <c r="G127" s="32">
        <v>25000</v>
      </c>
    </row>
    <row r="128" spans="1:7">
      <c r="A128">
        <v>22005</v>
      </c>
      <c r="B128">
        <v>15344</v>
      </c>
      <c r="C128" t="s">
        <v>476</v>
      </c>
      <c r="D128" s="75" t="s">
        <v>477</v>
      </c>
      <c r="E128">
        <v>2140010000</v>
      </c>
      <c r="F128" t="s">
        <v>506</v>
      </c>
      <c r="G128" s="32">
        <v>10000</v>
      </c>
    </row>
    <row r="129" spans="1:7">
      <c r="A129">
        <v>22005</v>
      </c>
      <c r="B129">
        <v>15344</v>
      </c>
      <c r="C129" t="s">
        <v>476</v>
      </c>
      <c r="D129" s="75" t="s">
        <v>477</v>
      </c>
      <c r="E129">
        <v>2140010000</v>
      </c>
      <c r="F129" t="s">
        <v>506</v>
      </c>
      <c r="G129" s="32">
        <v>20000</v>
      </c>
    </row>
    <row r="130" spans="1:7">
      <c r="A130">
        <v>22005</v>
      </c>
      <c r="B130">
        <v>15344</v>
      </c>
      <c r="C130" t="s">
        <v>476</v>
      </c>
      <c r="D130" s="75" t="s">
        <v>477</v>
      </c>
      <c r="E130">
        <v>2140010000</v>
      </c>
      <c r="F130" t="s">
        <v>506</v>
      </c>
      <c r="G130" s="32">
        <v>20000</v>
      </c>
    </row>
    <row r="131" spans="1:7">
      <c r="A131">
        <v>22005</v>
      </c>
      <c r="B131">
        <v>15344</v>
      </c>
      <c r="C131" t="s">
        <v>476</v>
      </c>
      <c r="D131" s="75" t="s">
        <v>477</v>
      </c>
      <c r="E131">
        <v>2140010000</v>
      </c>
      <c r="F131" t="s">
        <v>506</v>
      </c>
      <c r="G131" s="32">
        <v>1550</v>
      </c>
    </row>
    <row r="132" spans="1:7">
      <c r="A132">
        <v>22005</v>
      </c>
      <c r="B132">
        <v>15344</v>
      </c>
      <c r="C132" t="s">
        <v>476</v>
      </c>
      <c r="D132" s="75" t="s">
        <v>477</v>
      </c>
      <c r="E132">
        <v>2140010000</v>
      </c>
      <c r="F132" t="s">
        <v>506</v>
      </c>
      <c r="G132" s="32">
        <v>0</v>
      </c>
    </row>
    <row r="133" spans="1:7">
      <c r="A133">
        <v>22005</v>
      </c>
      <c r="B133">
        <v>15344</v>
      </c>
      <c r="C133" t="s">
        <v>476</v>
      </c>
      <c r="D133" s="75" t="s">
        <v>477</v>
      </c>
      <c r="E133">
        <v>2140010000</v>
      </c>
      <c r="F133" t="s">
        <v>506</v>
      </c>
      <c r="G133" s="32">
        <v>1353897</v>
      </c>
    </row>
    <row r="134" spans="1:7">
      <c r="A134">
        <v>22005</v>
      </c>
      <c r="B134">
        <v>15344</v>
      </c>
      <c r="C134" t="s">
        <v>476</v>
      </c>
      <c r="D134" s="75" t="s">
        <v>477</v>
      </c>
      <c r="E134">
        <v>2140010000</v>
      </c>
      <c r="F134" t="s">
        <v>506</v>
      </c>
      <c r="G134" s="32">
        <v>1616563</v>
      </c>
    </row>
    <row r="135" spans="1:7">
      <c r="A135">
        <v>22005</v>
      </c>
      <c r="B135">
        <v>15347</v>
      </c>
      <c r="C135" t="s">
        <v>476</v>
      </c>
      <c r="D135" s="75" t="s">
        <v>477</v>
      </c>
      <c r="E135">
        <v>2140020000</v>
      </c>
      <c r="F135" t="s">
        <v>510</v>
      </c>
      <c r="G135" s="32">
        <v>144375</v>
      </c>
    </row>
    <row r="136" spans="1:7">
      <c r="A136">
        <v>22005</v>
      </c>
      <c r="B136">
        <v>15347</v>
      </c>
      <c r="C136" t="s">
        <v>476</v>
      </c>
      <c r="D136" s="75" t="s">
        <v>477</v>
      </c>
      <c r="E136">
        <v>2140020000</v>
      </c>
      <c r="F136" t="s">
        <v>510</v>
      </c>
      <c r="G136" s="32">
        <v>86713</v>
      </c>
    </row>
    <row r="137" spans="1:7">
      <c r="A137">
        <v>22005</v>
      </c>
      <c r="B137">
        <v>15347</v>
      </c>
      <c r="C137" t="s">
        <v>476</v>
      </c>
      <c r="D137" s="75" t="s">
        <v>477</v>
      </c>
      <c r="E137">
        <v>2140020000</v>
      </c>
      <c r="F137" t="s">
        <v>510</v>
      </c>
      <c r="G137" s="32">
        <v>571169</v>
      </c>
    </row>
    <row r="138" spans="1:7">
      <c r="A138">
        <v>22005</v>
      </c>
      <c r="B138">
        <v>15348</v>
      </c>
      <c r="C138" t="s">
        <v>476</v>
      </c>
      <c r="D138" s="75" t="s">
        <v>477</v>
      </c>
      <c r="E138">
        <v>2140060000</v>
      </c>
      <c r="F138" t="s">
        <v>511</v>
      </c>
      <c r="G138" s="32">
        <v>278285</v>
      </c>
    </row>
    <row r="139" spans="1:7">
      <c r="A139">
        <v>22005</v>
      </c>
      <c r="B139">
        <v>15348</v>
      </c>
      <c r="C139" t="s">
        <v>476</v>
      </c>
      <c r="D139" s="75" t="s">
        <v>477</v>
      </c>
      <c r="E139">
        <v>2140060000</v>
      </c>
      <c r="F139" t="s">
        <v>511</v>
      </c>
      <c r="G139" s="32">
        <v>511450</v>
      </c>
    </row>
    <row r="140" spans="1:7">
      <c r="A140">
        <v>22005</v>
      </c>
      <c r="B140">
        <v>15348</v>
      </c>
      <c r="C140" t="s">
        <v>476</v>
      </c>
      <c r="D140" s="75" t="s">
        <v>477</v>
      </c>
      <c r="E140">
        <v>2140060000</v>
      </c>
      <c r="F140" t="s">
        <v>511</v>
      </c>
      <c r="G140" s="32">
        <v>128750</v>
      </c>
    </row>
    <row r="141" spans="1:7">
      <c r="A141">
        <v>22005</v>
      </c>
      <c r="B141">
        <v>15348</v>
      </c>
      <c r="C141" t="s">
        <v>476</v>
      </c>
      <c r="D141" s="75" t="s">
        <v>477</v>
      </c>
      <c r="E141">
        <v>2140060000</v>
      </c>
      <c r="F141" t="s">
        <v>511</v>
      </c>
      <c r="G141" s="32">
        <v>38430</v>
      </c>
    </row>
    <row r="142" spans="1:7">
      <c r="A142">
        <v>22005</v>
      </c>
      <c r="B142">
        <v>15348</v>
      </c>
      <c r="C142" t="s">
        <v>476</v>
      </c>
      <c r="D142" s="75" t="s">
        <v>477</v>
      </c>
      <c r="E142">
        <v>2140060000</v>
      </c>
      <c r="F142" t="s">
        <v>511</v>
      </c>
      <c r="G142" s="32">
        <v>132240</v>
      </c>
    </row>
    <row r="143" spans="1:7">
      <c r="A143">
        <v>22005</v>
      </c>
      <c r="B143">
        <v>15349</v>
      </c>
      <c r="C143" t="s">
        <v>476</v>
      </c>
      <c r="D143" s="75" t="s">
        <v>477</v>
      </c>
      <c r="E143">
        <v>2140040000</v>
      </c>
      <c r="F143" t="s">
        <v>507</v>
      </c>
      <c r="G143" s="32">
        <v>72350</v>
      </c>
    </row>
    <row r="144" spans="1:7">
      <c r="A144">
        <v>22005</v>
      </c>
      <c r="B144">
        <v>15349</v>
      </c>
      <c r="C144" t="s">
        <v>476</v>
      </c>
      <c r="D144" s="75" t="s">
        <v>477</v>
      </c>
      <c r="E144">
        <v>2140040000</v>
      </c>
      <c r="F144" t="s">
        <v>507</v>
      </c>
      <c r="G144" s="32">
        <v>419807</v>
      </c>
    </row>
    <row r="145" spans="1:7">
      <c r="A145">
        <v>22005</v>
      </c>
      <c r="B145">
        <v>15446</v>
      </c>
      <c r="C145" t="s">
        <v>476</v>
      </c>
      <c r="D145" s="75" t="s">
        <v>477</v>
      </c>
      <c r="E145">
        <v>6140040000</v>
      </c>
      <c r="F145" t="s">
        <v>496</v>
      </c>
      <c r="G145" s="32">
        <v>2680666</v>
      </c>
    </row>
    <row r="146" spans="1:7">
      <c r="A146">
        <v>22005</v>
      </c>
      <c r="B146">
        <v>15440</v>
      </c>
      <c r="C146" t="s">
        <v>476</v>
      </c>
      <c r="D146" s="75" t="s">
        <v>477</v>
      </c>
      <c r="E146">
        <v>5100070000</v>
      </c>
      <c r="F146" t="s">
        <v>509</v>
      </c>
      <c r="G146" s="32">
        <v>1896998</v>
      </c>
    </row>
    <row r="147" spans="1:7">
      <c r="A147">
        <v>22005</v>
      </c>
      <c r="B147">
        <v>15440</v>
      </c>
      <c r="C147" t="s">
        <v>476</v>
      </c>
      <c r="D147" s="75" t="s">
        <v>477</v>
      </c>
      <c r="E147">
        <v>5100070000</v>
      </c>
      <c r="F147" t="s">
        <v>509</v>
      </c>
      <c r="G147" s="32">
        <v>293619</v>
      </c>
    </row>
    <row r="148" spans="1:7">
      <c r="A148">
        <v>22005</v>
      </c>
      <c r="B148">
        <v>15440</v>
      </c>
      <c r="C148" t="s">
        <v>476</v>
      </c>
      <c r="D148" s="75" t="s">
        <v>477</v>
      </c>
      <c r="E148">
        <v>5100070000</v>
      </c>
      <c r="F148" t="s">
        <v>509</v>
      </c>
      <c r="G148" s="32">
        <v>447022</v>
      </c>
    </row>
    <row r="149" spans="1:7">
      <c r="A149">
        <v>22005</v>
      </c>
      <c r="B149">
        <v>15440</v>
      </c>
      <c r="C149" t="s">
        <v>476</v>
      </c>
      <c r="D149" s="75" t="s">
        <v>477</v>
      </c>
      <c r="E149">
        <v>5100070000</v>
      </c>
      <c r="F149" t="s">
        <v>509</v>
      </c>
      <c r="G149" s="32">
        <v>410000</v>
      </c>
    </row>
    <row r="150" spans="1:7">
      <c r="A150">
        <v>22005</v>
      </c>
      <c r="B150">
        <v>15440</v>
      </c>
      <c r="C150" t="s">
        <v>476</v>
      </c>
      <c r="D150" s="75" t="s">
        <v>477</v>
      </c>
      <c r="E150">
        <v>5100070000</v>
      </c>
      <c r="F150" t="s">
        <v>509</v>
      </c>
      <c r="G150" s="32">
        <v>300000</v>
      </c>
    </row>
    <row r="151" spans="1:7">
      <c r="A151">
        <v>22005</v>
      </c>
      <c r="B151">
        <v>15440</v>
      </c>
      <c r="C151" t="s">
        <v>476</v>
      </c>
      <c r="D151" s="75" t="s">
        <v>477</v>
      </c>
      <c r="E151">
        <v>5100070000</v>
      </c>
      <c r="F151" t="s">
        <v>509</v>
      </c>
      <c r="G151" s="32">
        <v>2850000</v>
      </c>
    </row>
    <row r="152" spans="1:7">
      <c r="A152">
        <v>22005</v>
      </c>
      <c r="B152">
        <v>15440</v>
      </c>
      <c r="C152" t="s">
        <v>476</v>
      </c>
      <c r="D152" s="75" t="s">
        <v>477</v>
      </c>
      <c r="E152">
        <v>5100070000</v>
      </c>
      <c r="F152" t="s">
        <v>509</v>
      </c>
      <c r="G152" s="32">
        <v>48560816</v>
      </c>
    </row>
    <row r="153" spans="1:7">
      <c r="A153">
        <v>22005</v>
      </c>
      <c r="B153">
        <v>15440</v>
      </c>
      <c r="C153" t="s">
        <v>476</v>
      </c>
      <c r="D153" s="75" t="s">
        <v>477</v>
      </c>
      <c r="E153">
        <v>5100070000</v>
      </c>
      <c r="F153" t="s">
        <v>509</v>
      </c>
      <c r="G153" s="32">
        <v>14680972</v>
      </c>
    </row>
    <row r="154" spans="1:7">
      <c r="A154">
        <v>22005</v>
      </c>
      <c r="B154">
        <v>15440</v>
      </c>
      <c r="C154" t="s">
        <v>476</v>
      </c>
      <c r="D154" s="75" t="s">
        <v>477</v>
      </c>
      <c r="E154">
        <v>5100070000</v>
      </c>
      <c r="F154" t="s">
        <v>509</v>
      </c>
      <c r="G154" s="32">
        <v>14050414</v>
      </c>
    </row>
    <row r="155" spans="1:7">
      <c r="A155">
        <v>22005</v>
      </c>
      <c r="B155">
        <v>15440</v>
      </c>
      <c r="C155" t="s">
        <v>476</v>
      </c>
      <c r="D155" s="75" t="s">
        <v>477</v>
      </c>
      <c r="E155">
        <v>5100070000</v>
      </c>
      <c r="F155" t="s">
        <v>509</v>
      </c>
      <c r="G155" s="32">
        <v>555000</v>
      </c>
    </row>
    <row r="156" spans="1:7">
      <c r="A156">
        <v>22005</v>
      </c>
      <c r="B156">
        <v>15053</v>
      </c>
      <c r="C156" t="s">
        <v>476</v>
      </c>
      <c r="D156" s="75" t="s">
        <v>477</v>
      </c>
      <c r="E156">
        <v>2240020000</v>
      </c>
      <c r="F156" t="s">
        <v>512</v>
      </c>
      <c r="G156" s="32">
        <v>43960338</v>
      </c>
    </row>
    <row r="157" spans="1:7">
      <c r="A157">
        <v>22005</v>
      </c>
      <c r="B157">
        <v>14971</v>
      </c>
      <c r="C157" t="s">
        <v>476</v>
      </c>
      <c r="D157" s="75" t="s">
        <v>477</v>
      </c>
      <c r="E157">
        <v>3460010000</v>
      </c>
      <c r="F157" t="s">
        <v>513</v>
      </c>
      <c r="G157" s="32">
        <v>925000</v>
      </c>
    </row>
    <row r="158" spans="1:7">
      <c r="A158">
        <v>22005</v>
      </c>
      <c r="B158">
        <v>14971</v>
      </c>
      <c r="C158" t="s">
        <v>476</v>
      </c>
      <c r="D158" s="75" t="s">
        <v>477</v>
      </c>
      <c r="E158">
        <v>3460010000</v>
      </c>
      <c r="F158" t="s">
        <v>513</v>
      </c>
      <c r="G158" s="32">
        <v>993409</v>
      </c>
    </row>
    <row r="159" spans="1:7">
      <c r="A159">
        <v>22005</v>
      </c>
      <c r="B159">
        <v>14971</v>
      </c>
      <c r="C159" t="s">
        <v>476</v>
      </c>
      <c r="D159" s="75" t="s">
        <v>477</v>
      </c>
      <c r="E159">
        <v>3460010000</v>
      </c>
      <c r="F159" t="s">
        <v>513</v>
      </c>
      <c r="G159" s="32">
        <v>1000000</v>
      </c>
    </row>
    <row r="160" spans="1:7">
      <c r="A160">
        <v>22005</v>
      </c>
      <c r="B160">
        <v>14971</v>
      </c>
      <c r="C160" t="s">
        <v>476</v>
      </c>
      <c r="D160" s="75" t="s">
        <v>477</v>
      </c>
      <c r="E160">
        <v>3460010000</v>
      </c>
      <c r="F160" t="s">
        <v>513</v>
      </c>
      <c r="G160" s="32">
        <v>1795687</v>
      </c>
    </row>
    <row r="161" spans="1:7">
      <c r="A161">
        <v>22005</v>
      </c>
      <c r="B161">
        <v>14971</v>
      </c>
      <c r="C161" t="s">
        <v>476</v>
      </c>
      <c r="D161" s="75" t="s">
        <v>477</v>
      </c>
      <c r="E161">
        <v>3460010000</v>
      </c>
      <c r="F161" t="s">
        <v>513</v>
      </c>
      <c r="G161" s="32">
        <v>7636292</v>
      </c>
    </row>
    <row r="162" spans="1:7">
      <c r="A162">
        <v>22005</v>
      </c>
      <c r="B162">
        <v>14971</v>
      </c>
      <c r="C162" t="s">
        <v>476</v>
      </c>
      <c r="D162" s="75" t="s">
        <v>477</v>
      </c>
      <c r="E162">
        <v>3460010000</v>
      </c>
      <c r="F162" t="s">
        <v>513</v>
      </c>
      <c r="G162" s="32">
        <v>11071939</v>
      </c>
    </row>
    <row r="163" spans="1:7">
      <c r="A163">
        <v>22005</v>
      </c>
      <c r="B163">
        <v>14972</v>
      </c>
      <c r="C163" t="s">
        <v>476</v>
      </c>
      <c r="D163" s="75" t="s">
        <v>477</v>
      </c>
      <c r="E163">
        <v>3460020000</v>
      </c>
      <c r="F163" t="s">
        <v>514</v>
      </c>
      <c r="G163" s="32">
        <v>23832</v>
      </c>
    </row>
    <row r="164" spans="1:7">
      <c r="A164">
        <v>22005</v>
      </c>
      <c r="B164">
        <v>14972</v>
      </c>
      <c r="C164" t="s">
        <v>476</v>
      </c>
      <c r="D164" s="75" t="s">
        <v>477</v>
      </c>
      <c r="E164">
        <v>3460020000</v>
      </c>
      <c r="F164" t="s">
        <v>514</v>
      </c>
      <c r="G164" s="32">
        <v>75000</v>
      </c>
    </row>
    <row r="165" spans="1:7">
      <c r="A165">
        <v>22005</v>
      </c>
      <c r="B165">
        <v>14972</v>
      </c>
      <c r="C165" t="s">
        <v>476</v>
      </c>
      <c r="D165" s="75" t="s">
        <v>477</v>
      </c>
      <c r="E165">
        <v>3460020000</v>
      </c>
      <c r="F165" t="s">
        <v>514</v>
      </c>
      <c r="G165" s="32">
        <v>79314</v>
      </c>
    </row>
    <row r="166" spans="1:7">
      <c r="A166">
        <v>22005</v>
      </c>
      <c r="B166">
        <v>14972</v>
      </c>
      <c r="C166" t="s">
        <v>476</v>
      </c>
      <c r="D166" s="75" t="s">
        <v>477</v>
      </c>
      <c r="E166">
        <v>3460020000</v>
      </c>
      <c r="F166" t="s">
        <v>514</v>
      </c>
      <c r="G166" s="32">
        <v>98661</v>
      </c>
    </row>
    <row r="167" spans="1:7">
      <c r="A167">
        <v>22005</v>
      </c>
      <c r="B167">
        <v>14972</v>
      </c>
      <c r="C167" t="s">
        <v>476</v>
      </c>
      <c r="D167" s="75" t="s">
        <v>477</v>
      </c>
      <c r="E167">
        <v>3460020000</v>
      </c>
      <c r="F167" t="s">
        <v>514</v>
      </c>
      <c r="G167" s="32">
        <v>145000</v>
      </c>
    </row>
    <row r="168" spans="1:7">
      <c r="A168">
        <v>22005</v>
      </c>
      <c r="B168">
        <v>14972</v>
      </c>
      <c r="C168" t="s">
        <v>476</v>
      </c>
      <c r="D168" s="75" t="s">
        <v>477</v>
      </c>
      <c r="E168">
        <v>3460020000</v>
      </c>
      <c r="F168" t="s">
        <v>514</v>
      </c>
      <c r="G168" s="32">
        <v>145515</v>
      </c>
    </row>
    <row r="169" spans="1:7">
      <c r="A169">
        <v>22005</v>
      </c>
      <c r="B169">
        <v>14972</v>
      </c>
      <c r="C169" t="s">
        <v>476</v>
      </c>
      <c r="D169" s="75" t="s">
        <v>477</v>
      </c>
      <c r="E169">
        <v>3460020000</v>
      </c>
      <c r="F169" t="s">
        <v>514</v>
      </c>
      <c r="G169" s="32">
        <v>263000</v>
      </c>
    </row>
    <row r="170" spans="1:7">
      <c r="A170">
        <v>22005</v>
      </c>
      <c r="B170">
        <v>14972</v>
      </c>
      <c r="C170" t="s">
        <v>476</v>
      </c>
      <c r="D170" s="75" t="s">
        <v>477</v>
      </c>
      <c r="E170">
        <v>3460020000</v>
      </c>
      <c r="F170" t="s">
        <v>514</v>
      </c>
      <c r="G170" s="32">
        <v>304283</v>
      </c>
    </row>
    <row r="171" spans="1:7">
      <c r="A171">
        <v>22005</v>
      </c>
      <c r="B171">
        <v>14972</v>
      </c>
      <c r="C171" t="s">
        <v>476</v>
      </c>
      <c r="D171" s="75" t="s">
        <v>477</v>
      </c>
      <c r="E171">
        <v>3460020000</v>
      </c>
      <c r="F171" t="s">
        <v>514</v>
      </c>
      <c r="G171" s="32">
        <v>306236</v>
      </c>
    </row>
    <row r="172" spans="1:7">
      <c r="A172">
        <v>22005</v>
      </c>
      <c r="B172">
        <v>14972</v>
      </c>
      <c r="C172" t="s">
        <v>476</v>
      </c>
      <c r="D172" s="75" t="s">
        <v>477</v>
      </c>
      <c r="E172">
        <v>3460020000</v>
      </c>
      <c r="F172" t="s">
        <v>514</v>
      </c>
      <c r="G172" s="32">
        <v>337087</v>
      </c>
    </row>
    <row r="173" spans="1:7">
      <c r="A173">
        <v>22005</v>
      </c>
      <c r="B173">
        <v>14972</v>
      </c>
      <c r="C173" t="s">
        <v>476</v>
      </c>
      <c r="D173" s="75" t="s">
        <v>477</v>
      </c>
      <c r="E173">
        <v>3460020000</v>
      </c>
      <c r="F173" t="s">
        <v>514</v>
      </c>
      <c r="G173" s="32">
        <v>791340</v>
      </c>
    </row>
    <row r="174" spans="1:7">
      <c r="A174">
        <v>22005</v>
      </c>
      <c r="B174">
        <v>14972</v>
      </c>
      <c r="C174" t="s">
        <v>476</v>
      </c>
      <c r="D174" s="75" t="s">
        <v>477</v>
      </c>
      <c r="E174">
        <v>3460020000</v>
      </c>
      <c r="F174" t="s">
        <v>514</v>
      </c>
      <c r="G174" s="32">
        <v>1210550</v>
      </c>
    </row>
    <row r="175" spans="1:7">
      <c r="A175">
        <v>22005</v>
      </c>
      <c r="B175">
        <v>14972</v>
      </c>
      <c r="C175" t="s">
        <v>476</v>
      </c>
      <c r="D175" s="75" t="s">
        <v>477</v>
      </c>
      <c r="E175">
        <v>3460020000</v>
      </c>
      <c r="F175" t="s">
        <v>514</v>
      </c>
      <c r="G175" s="32">
        <v>1518603</v>
      </c>
    </row>
    <row r="176" spans="1:7">
      <c r="A176">
        <v>22005</v>
      </c>
      <c r="B176">
        <v>14972</v>
      </c>
      <c r="C176" t="s">
        <v>476</v>
      </c>
      <c r="D176" s="75" t="s">
        <v>477</v>
      </c>
      <c r="E176">
        <v>3460020000</v>
      </c>
      <c r="F176" t="s">
        <v>514</v>
      </c>
      <c r="G176" s="32">
        <v>2022693</v>
      </c>
    </row>
    <row r="177" spans="1:7">
      <c r="A177">
        <v>22005</v>
      </c>
      <c r="B177">
        <v>14973</v>
      </c>
      <c r="C177" t="s">
        <v>476</v>
      </c>
      <c r="D177" s="75" t="s">
        <v>477</v>
      </c>
      <c r="E177">
        <v>3460030000</v>
      </c>
      <c r="F177" t="s">
        <v>504</v>
      </c>
      <c r="G177" s="32">
        <v>75000</v>
      </c>
    </row>
    <row r="178" spans="1:7">
      <c r="A178">
        <v>22005</v>
      </c>
      <c r="B178">
        <v>14973</v>
      </c>
      <c r="C178" t="s">
        <v>476</v>
      </c>
      <c r="D178" s="75" t="s">
        <v>477</v>
      </c>
      <c r="E178">
        <v>3460030000</v>
      </c>
      <c r="F178" t="s">
        <v>504</v>
      </c>
      <c r="G178" s="32">
        <v>210000</v>
      </c>
    </row>
    <row r="179" spans="1:7">
      <c r="A179">
        <v>22005</v>
      </c>
      <c r="B179">
        <v>14973</v>
      </c>
      <c r="C179" t="s">
        <v>476</v>
      </c>
      <c r="D179" s="75" t="s">
        <v>477</v>
      </c>
      <c r="E179">
        <v>3460030000</v>
      </c>
      <c r="F179" t="s">
        <v>504</v>
      </c>
      <c r="G179" s="32">
        <v>225000</v>
      </c>
    </row>
    <row r="180" spans="1:7">
      <c r="A180">
        <v>22005</v>
      </c>
      <c r="B180">
        <v>14973</v>
      </c>
      <c r="C180" t="s">
        <v>476</v>
      </c>
      <c r="D180" s="75" t="s">
        <v>477</v>
      </c>
      <c r="E180">
        <v>3460030000</v>
      </c>
      <c r="F180" t="s">
        <v>504</v>
      </c>
      <c r="G180" s="32">
        <v>380000</v>
      </c>
    </row>
    <row r="181" spans="1:7">
      <c r="A181">
        <v>22005</v>
      </c>
      <c r="B181">
        <v>14974</v>
      </c>
      <c r="C181" t="s">
        <v>476</v>
      </c>
      <c r="D181" s="75" t="s">
        <v>477</v>
      </c>
      <c r="E181">
        <v>3460040000</v>
      </c>
      <c r="F181" t="s">
        <v>515</v>
      </c>
      <c r="G181" s="32">
        <v>165000</v>
      </c>
    </row>
    <row r="182" spans="1:7">
      <c r="A182">
        <v>22005</v>
      </c>
      <c r="B182">
        <v>14974</v>
      </c>
      <c r="C182" t="s">
        <v>476</v>
      </c>
      <c r="D182" s="75" t="s">
        <v>477</v>
      </c>
      <c r="E182">
        <v>3460040000</v>
      </c>
      <c r="F182" t="s">
        <v>515</v>
      </c>
      <c r="G182" s="32">
        <v>166000</v>
      </c>
    </row>
    <row r="183" spans="1:7">
      <c r="A183">
        <v>22005</v>
      </c>
      <c r="B183">
        <v>14974</v>
      </c>
      <c r="C183" t="s">
        <v>476</v>
      </c>
      <c r="D183" s="75" t="s">
        <v>477</v>
      </c>
      <c r="E183">
        <v>3460040000</v>
      </c>
      <c r="F183" t="s">
        <v>515</v>
      </c>
      <c r="G183" s="32">
        <v>207000</v>
      </c>
    </row>
    <row r="184" spans="1:7">
      <c r="A184">
        <v>22005</v>
      </c>
      <c r="B184">
        <v>14974</v>
      </c>
      <c r="C184" t="s">
        <v>476</v>
      </c>
      <c r="D184" s="75" t="s">
        <v>477</v>
      </c>
      <c r="E184">
        <v>3460040000</v>
      </c>
      <c r="F184" t="s">
        <v>515</v>
      </c>
      <c r="G184" s="32">
        <v>420000</v>
      </c>
    </row>
    <row r="185" spans="1:7">
      <c r="A185">
        <v>22005</v>
      </c>
      <c r="B185">
        <v>14974</v>
      </c>
      <c r="C185" t="s">
        <v>476</v>
      </c>
      <c r="D185" s="75" t="s">
        <v>477</v>
      </c>
      <c r="E185">
        <v>3460040000</v>
      </c>
      <c r="F185" t="s">
        <v>515</v>
      </c>
      <c r="G185" s="32">
        <v>900000</v>
      </c>
    </row>
    <row r="186" spans="1:7">
      <c r="A186">
        <v>22005</v>
      </c>
      <c r="B186">
        <v>14974</v>
      </c>
      <c r="C186" t="s">
        <v>476</v>
      </c>
      <c r="D186" s="75" t="s">
        <v>477</v>
      </c>
      <c r="E186">
        <v>3460040000</v>
      </c>
      <c r="F186" t="s">
        <v>515</v>
      </c>
      <c r="G186" s="32">
        <v>2300000</v>
      </c>
    </row>
    <row r="187" spans="1:7">
      <c r="A187">
        <v>22005</v>
      </c>
      <c r="B187">
        <v>14974</v>
      </c>
      <c r="C187" t="s">
        <v>476</v>
      </c>
      <c r="D187" s="75" t="s">
        <v>477</v>
      </c>
      <c r="E187">
        <v>3460040000</v>
      </c>
      <c r="F187" t="s">
        <v>515</v>
      </c>
      <c r="G187" s="32">
        <v>4400000</v>
      </c>
    </row>
    <row r="188" spans="1:7">
      <c r="A188">
        <v>22005</v>
      </c>
      <c r="B188">
        <v>14975</v>
      </c>
      <c r="C188" t="s">
        <v>476</v>
      </c>
      <c r="D188" s="75" t="s">
        <v>477</v>
      </c>
      <c r="E188">
        <v>3460050000</v>
      </c>
      <c r="F188" t="s">
        <v>516</v>
      </c>
      <c r="G188" s="32">
        <v>118000</v>
      </c>
    </row>
    <row r="189" spans="1:7">
      <c r="A189">
        <v>22005</v>
      </c>
      <c r="B189">
        <v>14975</v>
      </c>
      <c r="C189" t="s">
        <v>476</v>
      </c>
      <c r="D189" s="75" t="s">
        <v>477</v>
      </c>
      <c r="E189">
        <v>3460050000</v>
      </c>
      <c r="F189" t="s">
        <v>516</v>
      </c>
      <c r="G189" s="32">
        <v>285573</v>
      </c>
    </row>
    <row r="190" spans="1:7">
      <c r="A190">
        <v>22005</v>
      </c>
      <c r="B190">
        <v>14976</v>
      </c>
      <c r="C190" t="s">
        <v>476</v>
      </c>
      <c r="D190" s="75" t="s">
        <v>477</v>
      </c>
      <c r="E190">
        <v>3460080000</v>
      </c>
      <c r="F190" t="s">
        <v>517</v>
      </c>
      <c r="G190" s="32">
        <v>2450000</v>
      </c>
    </row>
    <row r="191" spans="1:7">
      <c r="A191">
        <v>22005</v>
      </c>
      <c r="B191">
        <v>14977</v>
      </c>
      <c r="C191" t="s">
        <v>476</v>
      </c>
      <c r="D191" s="75" t="s">
        <v>477</v>
      </c>
      <c r="E191">
        <v>3480003000</v>
      </c>
      <c r="F191" t="s">
        <v>518</v>
      </c>
      <c r="G191" s="32">
        <v>372</v>
      </c>
    </row>
    <row r="192" spans="1:7">
      <c r="A192">
        <v>22005</v>
      </c>
      <c r="B192">
        <v>14978</v>
      </c>
      <c r="C192" t="s">
        <v>476</v>
      </c>
      <c r="D192" s="75" t="s">
        <v>477</v>
      </c>
      <c r="E192">
        <v>3480004000</v>
      </c>
      <c r="F192" t="s">
        <v>503</v>
      </c>
      <c r="G192" s="32">
        <v>60038</v>
      </c>
    </row>
    <row r="193" spans="1:7">
      <c r="A193">
        <v>22005</v>
      </c>
      <c r="B193">
        <v>14978</v>
      </c>
      <c r="C193" t="s">
        <v>476</v>
      </c>
      <c r="D193" s="75" t="s">
        <v>477</v>
      </c>
      <c r="E193">
        <v>3480004000</v>
      </c>
      <c r="F193" t="s">
        <v>503</v>
      </c>
      <c r="G193" s="32">
        <v>439850</v>
      </c>
    </row>
    <row r="194" spans="1:7">
      <c r="A194">
        <v>22005</v>
      </c>
      <c r="B194">
        <v>14979</v>
      </c>
      <c r="C194" t="s">
        <v>476</v>
      </c>
      <c r="D194" s="75" t="s">
        <v>477</v>
      </c>
      <c r="E194">
        <v>3480007000</v>
      </c>
      <c r="F194" t="s">
        <v>519</v>
      </c>
      <c r="G194" s="32">
        <v>13147</v>
      </c>
    </row>
    <row r="195" spans="1:7">
      <c r="A195">
        <v>22005</v>
      </c>
      <c r="B195">
        <v>15428</v>
      </c>
      <c r="C195" t="s">
        <v>476</v>
      </c>
      <c r="D195" s="75" t="s">
        <v>477</v>
      </c>
      <c r="E195">
        <v>2240000000</v>
      </c>
      <c r="F195" t="s">
        <v>520</v>
      </c>
      <c r="G195" s="32">
        <v>171733</v>
      </c>
    </row>
    <row r="196" spans="1:7">
      <c r="A196">
        <v>22005</v>
      </c>
      <c r="B196">
        <v>15428</v>
      </c>
      <c r="C196" t="s">
        <v>476</v>
      </c>
      <c r="D196" s="75" t="s">
        <v>477</v>
      </c>
      <c r="E196">
        <v>2240000000</v>
      </c>
      <c r="F196" t="s">
        <v>520</v>
      </c>
      <c r="G196" s="32">
        <v>559939</v>
      </c>
    </row>
    <row r="197" spans="1:7">
      <c r="A197">
        <v>22005</v>
      </c>
      <c r="B197">
        <v>15428</v>
      </c>
      <c r="C197" t="s">
        <v>476</v>
      </c>
      <c r="D197" s="75" t="s">
        <v>477</v>
      </c>
      <c r="E197">
        <v>2240000000</v>
      </c>
      <c r="F197" t="s">
        <v>520</v>
      </c>
      <c r="G197" s="32">
        <v>297248</v>
      </c>
    </row>
    <row r="198" spans="1:7">
      <c r="A198">
        <v>22005</v>
      </c>
      <c r="B198">
        <v>15428</v>
      </c>
      <c r="C198" t="s">
        <v>476</v>
      </c>
      <c r="D198" s="75" t="s">
        <v>477</v>
      </c>
      <c r="E198">
        <v>2240000000</v>
      </c>
      <c r="F198" t="s">
        <v>520</v>
      </c>
      <c r="G198" s="32">
        <v>256388</v>
      </c>
    </row>
    <row r="199" spans="1:7">
      <c r="A199">
        <v>22005</v>
      </c>
      <c r="B199">
        <v>15428</v>
      </c>
      <c r="C199" t="s">
        <v>476</v>
      </c>
      <c r="D199" s="75" t="s">
        <v>477</v>
      </c>
      <c r="E199">
        <v>2240000000</v>
      </c>
      <c r="F199" t="s">
        <v>520</v>
      </c>
      <c r="G199" s="32">
        <v>397679</v>
      </c>
    </row>
    <row r="200" spans="1:7">
      <c r="A200">
        <v>22005</v>
      </c>
      <c r="B200">
        <v>15428</v>
      </c>
      <c r="C200" t="s">
        <v>476</v>
      </c>
      <c r="D200" s="75" t="s">
        <v>477</v>
      </c>
      <c r="E200">
        <v>2240000000</v>
      </c>
      <c r="F200" t="s">
        <v>520</v>
      </c>
      <c r="G200" s="32">
        <v>94271</v>
      </c>
    </row>
    <row r="201" spans="1:7">
      <c r="A201">
        <v>22005</v>
      </c>
      <c r="B201">
        <v>15428</v>
      </c>
      <c r="C201" t="s">
        <v>476</v>
      </c>
      <c r="D201" s="75" t="s">
        <v>477</v>
      </c>
      <c r="E201">
        <v>2240000000</v>
      </c>
      <c r="F201" t="s">
        <v>520</v>
      </c>
      <c r="G201" s="32">
        <v>10487</v>
      </c>
    </row>
    <row r="202" spans="1:7">
      <c r="A202">
        <v>22005</v>
      </c>
      <c r="B202">
        <v>15428</v>
      </c>
      <c r="C202" t="s">
        <v>476</v>
      </c>
      <c r="D202" s="75" t="s">
        <v>477</v>
      </c>
      <c r="E202">
        <v>2240000000</v>
      </c>
      <c r="F202" t="s">
        <v>520</v>
      </c>
      <c r="G202" s="32">
        <v>5000</v>
      </c>
    </row>
    <row r="203" spans="1:7">
      <c r="A203">
        <v>22005</v>
      </c>
      <c r="B203">
        <v>15428</v>
      </c>
      <c r="C203" t="s">
        <v>476</v>
      </c>
      <c r="D203" s="75" t="s">
        <v>477</v>
      </c>
      <c r="E203">
        <v>2240000000</v>
      </c>
      <c r="F203" t="s">
        <v>520</v>
      </c>
      <c r="G203" s="32">
        <v>325760</v>
      </c>
    </row>
    <row r="204" spans="1:7">
      <c r="A204">
        <v>22005</v>
      </c>
      <c r="B204">
        <v>15428</v>
      </c>
      <c r="C204" t="s">
        <v>476</v>
      </c>
      <c r="D204" s="75" t="s">
        <v>477</v>
      </c>
      <c r="E204">
        <v>2240000000</v>
      </c>
      <c r="F204" t="s">
        <v>520</v>
      </c>
      <c r="G204" s="32">
        <v>320752</v>
      </c>
    </row>
    <row r="205" spans="1:7">
      <c r="A205">
        <v>22005</v>
      </c>
      <c r="B205">
        <v>15438</v>
      </c>
      <c r="C205" t="s">
        <v>476</v>
      </c>
      <c r="D205" s="75" t="s">
        <v>477</v>
      </c>
      <c r="E205">
        <v>5100010000</v>
      </c>
      <c r="F205" t="s">
        <v>521</v>
      </c>
      <c r="G205" s="32">
        <v>110682</v>
      </c>
    </row>
    <row r="206" spans="1:7">
      <c r="A206">
        <v>22005</v>
      </c>
      <c r="B206">
        <v>15440</v>
      </c>
      <c r="C206" t="s">
        <v>476</v>
      </c>
      <c r="D206" s="75" t="s">
        <v>477</v>
      </c>
      <c r="E206">
        <v>5100070000</v>
      </c>
      <c r="F206" t="s">
        <v>509</v>
      </c>
      <c r="G206" s="32">
        <v>98345</v>
      </c>
    </row>
    <row r="207" spans="1:7">
      <c r="A207">
        <v>22005</v>
      </c>
      <c r="B207">
        <v>15440</v>
      </c>
      <c r="C207" t="s">
        <v>476</v>
      </c>
      <c r="D207" s="75" t="s">
        <v>477</v>
      </c>
      <c r="E207">
        <v>5100070000</v>
      </c>
      <c r="F207" t="s">
        <v>509</v>
      </c>
      <c r="G207" s="32">
        <v>9213790</v>
      </c>
    </row>
    <row r="208" spans="1:7">
      <c r="A208">
        <v>22005</v>
      </c>
      <c r="B208">
        <v>15440</v>
      </c>
      <c r="C208" t="s">
        <v>476</v>
      </c>
      <c r="D208" s="75" t="s">
        <v>477</v>
      </c>
      <c r="E208">
        <v>5100070000</v>
      </c>
      <c r="F208" t="s">
        <v>509</v>
      </c>
      <c r="G208" s="32">
        <v>142726</v>
      </c>
    </row>
    <row r="209" spans="1:7">
      <c r="A209">
        <v>22005</v>
      </c>
      <c r="B209">
        <v>14950</v>
      </c>
      <c r="C209" t="s">
        <v>476</v>
      </c>
      <c r="D209" s="75" t="s">
        <v>477</v>
      </c>
      <c r="E209">
        <v>3150070000</v>
      </c>
      <c r="F209" t="s">
        <v>522</v>
      </c>
      <c r="G209" s="32">
        <v>137363</v>
      </c>
    </row>
    <row r="210" spans="1:7">
      <c r="A210">
        <v>22005</v>
      </c>
      <c r="B210">
        <v>14950</v>
      </c>
      <c r="C210" t="s">
        <v>476</v>
      </c>
      <c r="D210" s="75" t="s">
        <v>477</v>
      </c>
      <c r="E210">
        <v>3150070000</v>
      </c>
      <c r="F210" t="s">
        <v>522</v>
      </c>
      <c r="G210" s="32">
        <v>300000</v>
      </c>
    </row>
    <row r="211" spans="1:7">
      <c r="A211">
        <v>22005</v>
      </c>
      <c r="B211">
        <v>14950</v>
      </c>
      <c r="C211" t="s">
        <v>476</v>
      </c>
      <c r="D211" s="75" t="s">
        <v>477</v>
      </c>
      <c r="E211">
        <v>3150070000</v>
      </c>
      <c r="F211" t="s">
        <v>522</v>
      </c>
      <c r="G211" s="32">
        <v>1600000</v>
      </c>
    </row>
    <row r="212" spans="1:7">
      <c r="A212">
        <v>22005</v>
      </c>
      <c r="B212">
        <v>14950</v>
      </c>
      <c r="C212" t="s">
        <v>476</v>
      </c>
      <c r="D212" s="75" t="s">
        <v>477</v>
      </c>
      <c r="E212">
        <v>3150070000</v>
      </c>
      <c r="F212" t="s">
        <v>522</v>
      </c>
      <c r="G212" s="32">
        <v>409003</v>
      </c>
    </row>
    <row r="213" spans="1:7">
      <c r="A213">
        <v>22005</v>
      </c>
      <c r="B213">
        <v>14950</v>
      </c>
      <c r="C213" t="s">
        <v>476</v>
      </c>
      <c r="D213" s="75" t="s">
        <v>477</v>
      </c>
      <c r="E213">
        <v>3150070000</v>
      </c>
      <c r="F213" t="s">
        <v>522</v>
      </c>
      <c r="G213" s="32">
        <v>615000</v>
      </c>
    </row>
    <row r="214" spans="1:7">
      <c r="A214">
        <v>22005</v>
      </c>
      <c r="B214">
        <v>14950</v>
      </c>
      <c r="C214" t="s">
        <v>476</v>
      </c>
      <c r="D214" s="75" t="s">
        <v>477</v>
      </c>
      <c r="E214">
        <v>3150070000</v>
      </c>
      <c r="F214" t="s">
        <v>522</v>
      </c>
      <c r="G214" s="32">
        <v>1748156</v>
      </c>
    </row>
    <row r="215" spans="1:7">
      <c r="A215">
        <v>22005</v>
      </c>
      <c r="B215">
        <v>14950</v>
      </c>
      <c r="C215" t="s">
        <v>476</v>
      </c>
      <c r="D215" s="75" t="s">
        <v>477</v>
      </c>
      <c r="E215">
        <v>3150070000</v>
      </c>
      <c r="F215" t="s">
        <v>522</v>
      </c>
      <c r="G215" s="32">
        <v>2440924</v>
      </c>
    </row>
    <row r="216" spans="1:7">
      <c r="A216">
        <v>22005</v>
      </c>
      <c r="B216">
        <v>14950</v>
      </c>
      <c r="C216" t="s">
        <v>476</v>
      </c>
      <c r="D216" s="75" t="s">
        <v>477</v>
      </c>
      <c r="E216">
        <v>3150070000</v>
      </c>
      <c r="F216" t="s">
        <v>522</v>
      </c>
      <c r="G216" s="32">
        <v>4758175</v>
      </c>
    </row>
    <row r="217" spans="1:7">
      <c r="A217">
        <v>22005</v>
      </c>
      <c r="B217">
        <v>14950</v>
      </c>
      <c r="C217" t="s">
        <v>476</v>
      </c>
      <c r="D217" s="75" t="s">
        <v>477</v>
      </c>
      <c r="E217">
        <v>3150070000</v>
      </c>
      <c r="F217" t="s">
        <v>522</v>
      </c>
      <c r="G217" s="32">
        <v>900000</v>
      </c>
    </row>
    <row r="218" spans="1:7">
      <c r="A218">
        <v>22005</v>
      </c>
      <c r="B218">
        <v>14951</v>
      </c>
      <c r="C218" t="s">
        <v>476</v>
      </c>
      <c r="D218" s="75" t="s">
        <v>477</v>
      </c>
      <c r="E218">
        <v>3400001000</v>
      </c>
      <c r="F218" t="s">
        <v>523</v>
      </c>
      <c r="G218" s="32">
        <v>70000</v>
      </c>
    </row>
    <row r="219" spans="1:7">
      <c r="A219">
        <v>22005</v>
      </c>
      <c r="B219">
        <v>14951</v>
      </c>
      <c r="C219" t="s">
        <v>476</v>
      </c>
      <c r="D219" s="75" t="s">
        <v>477</v>
      </c>
      <c r="E219">
        <v>3400001000</v>
      </c>
      <c r="F219" t="s">
        <v>523</v>
      </c>
      <c r="G219" s="32">
        <v>265000</v>
      </c>
    </row>
    <row r="220" spans="1:7">
      <c r="A220">
        <v>22005</v>
      </c>
      <c r="B220">
        <v>14951</v>
      </c>
      <c r="C220" t="s">
        <v>476</v>
      </c>
      <c r="D220" s="75" t="s">
        <v>477</v>
      </c>
      <c r="E220">
        <v>3400001000</v>
      </c>
      <c r="F220" t="s">
        <v>523</v>
      </c>
      <c r="G220" s="32">
        <v>401003</v>
      </c>
    </row>
    <row r="221" spans="1:7">
      <c r="A221">
        <v>22005</v>
      </c>
      <c r="B221">
        <v>14951</v>
      </c>
      <c r="C221" t="s">
        <v>476</v>
      </c>
      <c r="D221" s="75" t="s">
        <v>477</v>
      </c>
      <c r="E221">
        <v>3400001000</v>
      </c>
      <c r="F221" t="s">
        <v>523</v>
      </c>
      <c r="G221" s="32">
        <v>476831</v>
      </c>
    </row>
    <row r="222" spans="1:7">
      <c r="A222">
        <v>22005</v>
      </c>
      <c r="B222">
        <v>14951</v>
      </c>
      <c r="C222" t="s">
        <v>476</v>
      </c>
      <c r="D222" s="75" t="s">
        <v>477</v>
      </c>
      <c r="E222">
        <v>3400001000</v>
      </c>
      <c r="F222" t="s">
        <v>523</v>
      </c>
      <c r="G222" s="32">
        <v>523233</v>
      </c>
    </row>
    <row r="223" spans="1:7">
      <c r="A223">
        <v>22005</v>
      </c>
      <c r="B223">
        <v>14951</v>
      </c>
      <c r="C223" t="s">
        <v>476</v>
      </c>
      <c r="D223" s="75" t="s">
        <v>477</v>
      </c>
      <c r="E223">
        <v>3400001000</v>
      </c>
      <c r="F223" t="s">
        <v>523</v>
      </c>
      <c r="G223" s="32">
        <v>1224548</v>
      </c>
    </row>
    <row r="224" spans="1:7">
      <c r="A224">
        <v>22005</v>
      </c>
      <c r="B224">
        <v>14951</v>
      </c>
      <c r="C224" t="s">
        <v>476</v>
      </c>
      <c r="D224" s="75" t="s">
        <v>477</v>
      </c>
      <c r="E224">
        <v>3400001000</v>
      </c>
      <c r="F224" t="s">
        <v>523</v>
      </c>
      <c r="G224" s="32">
        <v>2400776</v>
      </c>
    </row>
    <row r="225" spans="1:7">
      <c r="A225">
        <v>22005</v>
      </c>
      <c r="B225">
        <v>14951</v>
      </c>
      <c r="C225" t="s">
        <v>476</v>
      </c>
      <c r="D225" s="75" t="s">
        <v>477</v>
      </c>
      <c r="E225">
        <v>3400001000</v>
      </c>
      <c r="F225" t="s">
        <v>523</v>
      </c>
      <c r="G225" s="32">
        <v>2771010</v>
      </c>
    </row>
    <row r="226" spans="1:7">
      <c r="A226">
        <v>22005</v>
      </c>
      <c r="B226">
        <v>14951</v>
      </c>
      <c r="C226" t="s">
        <v>476</v>
      </c>
      <c r="D226" s="75" t="s">
        <v>477</v>
      </c>
      <c r="E226">
        <v>3400001000</v>
      </c>
      <c r="F226" t="s">
        <v>523</v>
      </c>
      <c r="G226" s="32">
        <v>2650302</v>
      </c>
    </row>
    <row r="227" spans="1:7">
      <c r="A227">
        <v>22005</v>
      </c>
      <c r="B227">
        <v>14951</v>
      </c>
      <c r="C227" t="s">
        <v>476</v>
      </c>
      <c r="D227" s="75" t="s">
        <v>477</v>
      </c>
      <c r="E227">
        <v>3400001000</v>
      </c>
      <c r="F227" t="s">
        <v>523</v>
      </c>
      <c r="G227" s="32">
        <v>3241261</v>
      </c>
    </row>
    <row r="228" spans="1:7">
      <c r="A228">
        <v>22005</v>
      </c>
      <c r="B228">
        <v>14952</v>
      </c>
      <c r="C228" t="s">
        <v>476</v>
      </c>
      <c r="D228" s="75" t="s">
        <v>477</v>
      </c>
      <c r="E228">
        <v>3400004000</v>
      </c>
      <c r="F228" t="s">
        <v>524</v>
      </c>
      <c r="G228" s="32">
        <v>1387953476</v>
      </c>
    </row>
    <row r="229" spans="1:7">
      <c r="A229">
        <v>22005</v>
      </c>
      <c r="B229">
        <v>14953</v>
      </c>
      <c r="C229" t="s">
        <v>476</v>
      </c>
      <c r="D229" s="75" t="s">
        <v>477</v>
      </c>
      <c r="E229">
        <v>3400009000</v>
      </c>
      <c r="F229" t="s">
        <v>525</v>
      </c>
      <c r="G229" s="32">
        <v>64400</v>
      </c>
    </row>
    <row r="230" spans="1:7">
      <c r="A230">
        <v>22005</v>
      </c>
      <c r="B230">
        <v>14953</v>
      </c>
      <c r="C230" t="s">
        <v>476</v>
      </c>
      <c r="D230" s="75" t="s">
        <v>477</v>
      </c>
      <c r="E230">
        <v>3400009000</v>
      </c>
      <c r="F230" t="s">
        <v>525</v>
      </c>
      <c r="G230" s="32">
        <v>724739</v>
      </c>
    </row>
    <row r="231" spans="1:7">
      <c r="A231">
        <v>22005</v>
      </c>
      <c r="B231">
        <v>14954</v>
      </c>
      <c r="C231" t="s">
        <v>476</v>
      </c>
      <c r="D231" s="75" t="s">
        <v>477</v>
      </c>
      <c r="E231">
        <v>3400010000</v>
      </c>
      <c r="F231" t="s">
        <v>526</v>
      </c>
      <c r="G231" s="32">
        <v>14997</v>
      </c>
    </row>
    <row r="232" spans="1:7">
      <c r="A232">
        <v>22005</v>
      </c>
      <c r="B232">
        <v>14954</v>
      </c>
      <c r="C232" t="s">
        <v>476</v>
      </c>
      <c r="D232" s="75" t="s">
        <v>477</v>
      </c>
      <c r="E232">
        <v>3400010000</v>
      </c>
      <c r="F232" t="s">
        <v>526</v>
      </c>
      <c r="G232" s="32">
        <v>56781</v>
      </c>
    </row>
    <row r="233" spans="1:7">
      <c r="A233">
        <v>22005</v>
      </c>
      <c r="B233">
        <v>14954</v>
      </c>
      <c r="C233" t="s">
        <v>476</v>
      </c>
      <c r="D233" s="75" t="s">
        <v>477</v>
      </c>
      <c r="E233">
        <v>3400010000</v>
      </c>
      <c r="F233" t="s">
        <v>526</v>
      </c>
      <c r="G233" s="32">
        <v>111074</v>
      </c>
    </row>
    <row r="234" spans="1:7">
      <c r="A234">
        <v>22005</v>
      </c>
      <c r="B234">
        <v>14954</v>
      </c>
      <c r="C234" t="s">
        <v>476</v>
      </c>
      <c r="D234" s="75" t="s">
        <v>477</v>
      </c>
      <c r="E234">
        <v>3400010000</v>
      </c>
      <c r="F234" t="s">
        <v>526</v>
      </c>
      <c r="G234" s="32">
        <v>193087</v>
      </c>
    </row>
    <row r="235" spans="1:7">
      <c r="A235">
        <v>22005</v>
      </c>
      <c r="B235">
        <v>14955</v>
      </c>
      <c r="C235" t="s">
        <v>476</v>
      </c>
      <c r="D235" s="75" t="s">
        <v>477</v>
      </c>
      <c r="E235">
        <v>3410010000</v>
      </c>
      <c r="F235" t="s">
        <v>527</v>
      </c>
      <c r="G235" s="32">
        <v>126141154</v>
      </c>
    </row>
    <row r="236" spans="1:7">
      <c r="A236">
        <v>22005</v>
      </c>
      <c r="B236">
        <v>14956</v>
      </c>
      <c r="C236" t="s">
        <v>476</v>
      </c>
      <c r="D236" s="75" t="s">
        <v>477</v>
      </c>
      <c r="E236">
        <v>3410018000</v>
      </c>
      <c r="F236" t="s">
        <v>528</v>
      </c>
      <c r="G236" s="32">
        <v>8152833</v>
      </c>
    </row>
    <row r="237" spans="1:7">
      <c r="A237">
        <v>22005</v>
      </c>
      <c r="B237">
        <v>14956</v>
      </c>
      <c r="C237" t="s">
        <v>476</v>
      </c>
      <c r="D237" s="75" t="s">
        <v>477</v>
      </c>
      <c r="E237">
        <v>3410018000</v>
      </c>
      <c r="F237" t="s">
        <v>528</v>
      </c>
      <c r="G237" s="32">
        <v>21547993</v>
      </c>
    </row>
    <row r="238" spans="1:7">
      <c r="A238">
        <v>22005</v>
      </c>
      <c r="B238">
        <v>14957</v>
      </c>
      <c r="C238" t="s">
        <v>476</v>
      </c>
      <c r="D238" s="75" t="s">
        <v>477</v>
      </c>
      <c r="E238">
        <v>3420010000</v>
      </c>
      <c r="F238" t="s">
        <v>529</v>
      </c>
      <c r="G238" s="32">
        <v>5000</v>
      </c>
    </row>
    <row r="239" spans="1:7">
      <c r="A239">
        <v>22005</v>
      </c>
      <c r="B239">
        <v>14957</v>
      </c>
      <c r="C239" t="s">
        <v>476</v>
      </c>
      <c r="D239" s="75" t="s">
        <v>477</v>
      </c>
      <c r="E239">
        <v>3420010000</v>
      </c>
      <c r="F239" t="s">
        <v>529</v>
      </c>
      <c r="G239" s="32">
        <v>10000</v>
      </c>
    </row>
    <row r="240" spans="1:7">
      <c r="A240">
        <v>22005</v>
      </c>
      <c r="B240">
        <v>14957</v>
      </c>
      <c r="C240" t="s">
        <v>476</v>
      </c>
      <c r="D240" s="75" t="s">
        <v>477</v>
      </c>
      <c r="E240">
        <v>3420010000</v>
      </c>
      <c r="F240" t="s">
        <v>529</v>
      </c>
      <c r="G240" s="32">
        <v>10000</v>
      </c>
    </row>
    <row r="241" spans="1:7">
      <c r="A241">
        <v>22005</v>
      </c>
      <c r="B241">
        <v>14957</v>
      </c>
      <c r="C241" t="s">
        <v>476</v>
      </c>
      <c r="D241" s="75" t="s">
        <v>477</v>
      </c>
      <c r="E241">
        <v>3420010000</v>
      </c>
      <c r="F241" t="s">
        <v>529</v>
      </c>
      <c r="G241" s="32">
        <v>10000</v>
      </c>
    </row>
    <row r="242" spans="1:7">
      <c r="A242">
        <v>22005</v>
      </c>
      <c r="B242">
        <v>14957</v>
      </c>
      <c r="C242" t="s">
        <v>476</v>
      </c>
      <c r="D242" s="75" t="s">
        <v>477</v>
      </c>
      <c r="E242">
        <v>3420010000</v>
      </c>
      <c r="F242" t="s">
        <v>529</v>
      </c>
      <c r="G242" s="32">
        <v>10000</v>
      </c>
    </row>
    <row r="243" spans="1:7">
      <c r="A243">
        <v>22005</v>
      </c>
      <c r="B243">
        <v>14957</v>
      </c>
      <c r="C243" t="s">
        <v>476</v>
      </c>
      <c r="D243" s="75" t="s">
        <v>477</v>
      </c>
      <c r="E243">
        <v>3420010000</v>
      </c>
      <c r="F243" t="s">
        <v>529</v>
      </c>
      <c r="G243" s="32">
        <v>13000</v>
      </c>
    </row>
    <row r="244" spans="1:7">
      <c r="A244">
        <v>22005</v>
      </c>
      <c r="B244">
        <v>14957</v>
      </c>
      <c r="C244" t="s">
        <v>476</v>
      </c>
      <c r="D244" s="75" t="s">
        <v>477</v>
      </c>
      <c r="E244">
        <v>3420010000</v>
      </c>
      <c r="F244" t="s">
        <v>529</v>
      </c>
      <c r="G244" s="32">
        <v>15000</v>
      </c>
    </row>
    <row r="245" spans="1:7">
      <c r="A245">
        <v>22005</v>
      </c>
      <c r="B245">
        <v>14957</v>
      </c>
      <c r="C245" t="s">
        <v>476</v>
      </c>
      <c r="D245" s="75" t="s">
        <v>477</v>
      </c>
      <c r="E245">
        <v>3420010000</v>
      </c>
      <c r="F245" t="s">
        <v>529</v>
      </c>
      <c r="G245" s="32">
        <v>15000</v>
      </c>
    </row>
    <row r="246" spans="1:7">
      <c r="A246">
        <v>22005</v>
      </c>
      <c r="B246">
        <v>14957</v>
      </c>
      <c r="C246" t="s">
        <v>476</v>
      </c>
      <c r="D246" s="75" t="s">
        <v>477</v>
      </c>
      <c r="E246">
        <v>3420010000</v>
      </c>
      <c r="F246" t="s">
        <v>529</v>
      </c>
      <c r="G246" s="32">
        <v>15000</v>
      </c>
    </row>
    <row r="247" spans="1:7">
      <c r="A247">
        <v>22005</v>
      </c>
      <c r="B247">
        <v>14957</v>
      </c>
      <c r="C247" t="s">
        <v>476</v>
      </c>
      <c r="D247" s="75" t="s">
        <v>477</v>
      </c>
      <c r="E247">
        <v>3420010000</v>
      </c>
      <c r="F247" t="s">
        <v>529</v>
      </c>
      <c r="G247" s="32">
        <v>15000</v>
      </c>
    </row>
    <row r="248" spans="1:7">
      <c r="A248">
        <v>22005</v>
      </c>
      <c r="B248">
        <v>14957</v>
      </c>
      <c r="C248" t="s">
        <v>476</v>
      </c>
      <c r="D248" s="75" t="s">
        <v>477</v>
      </c>
      <c r="E248">
        <v>3420010000</v>
      </c>
      <c r="F248" t="s">
        <v>529</v>
      </c>
      <c r="G248" s="32">
        <v>15000</v>
      </c>
    </row>
    <row r="249" spans="1:7">
      <c r="A249">
        <v>22005</v>
      </c>
      <c r="B249">
        <v>14957</v>
      </c>
      <c r="C249" t="s">
        <v>476</v>
      </c>
      <c r="D249" s="75" t="s">
        <v>477</v>
      </c>
      <c r="E249">
        <v>3420010000</v>
      </c>
      <c r="F249" t="s">
        <v>529</v>
      </c>
      <c r="G249" s="32">
        <v>15000</v>
      </c>
    </row>
    <row r="250" spans="1:7">
      <c r="A250">
        <v>22005</v>
      </c>
      <c r="B250">
        <v>14957</v>
      </c>
      <c r="C250" t="s">
        <v>476</v>
      </c>
      <c r="D250" s="75" t="s">
        <v>477</v>
      </c>
      <c r="E250">
        <v>3420010000</v>
      </c>
      <c r="F250" t="s">
        <v>529</v>
      </c>
      <c r="G250" s="32">
        <v>20000</v>
      </c>
    </row>
    <row r="251" spans="1:7">
      <c r="A251">
        <v>22005</v>
      </c>
      <c r="B251">
        <v>14957</v>
      </c>
      <c r="C251" t="s">
        <v>476</v>
      </c>
      <c r="D251" s="75" t="s">
        <v>477</v>
      </c>
      <c r="E251">
        <v>3420010000</v>
      </c>
      <c r="F251" t="s">
        <v>529</v>
      </c>
      <c r="G251" s="32">
        <v>20000</v>
      </c>
    </row>
    <row r="252" spans="1:7">
      <c r="A252">
        <v>22005</v>
      </c>
      <c r="B252">
        <v>14957</v>
      </c>
      <c r="C252" t="s">
        <v>476</v>
      </c>
      <c r="D252" s="75" t="s">
        <v>477</v>
      </c>
      <c r="E252">
        <v>3420010000</v>
      </c>
      <c r="F252" t="s">
        <v>529</v>
      </c>
      <c r="G252" s="32">
        <v>20000</v>
      </c>
    </row>
    <row r="253" spans="1:7">
      <c r="A253">
        <v>22005</v>
      </c>
      <c r="B253">
        <v>14957</v>
      </c>
      <c r="C253" t="s">
        <v>476</v>
      </c>
      <c r="D253" s="75" t="s">
        <v>477</v>
      </c>
      <c r="E253">
        <v>3420010000</v>
      </c>
      <c r="F253" t="s">
        <v>529</v>
      </c>
      <c r="G253" s="32">
        <v>20000</v>
      </c>
    </row>
    <row r="254" spans="1:7">
      <c r="A254">
        <v>22005</v>
      </c>
      <c r="B254">
        <v>14957</v>
      </c>
      <c r="C254" t="s">
        <v>476</v>
      </c>
      <c r="D254" s="75" t="s">
        <v>477</v>
      </c>
      <c r="E254">
        <v>3420010000</v>
      </c>
      <c r="F254" t="s">
        <v>529</v>
      </c>
      <c r="G254" s="32">
        <v>25000</v>
      </c>
    </row>
    <row r="255" spans="1:7">
      <c r="A255">
        <v>22005</v>
      </c>
      <c r="B255">
        <v>14957</v>
      </c>
      <c r="C255" t="s">
        <v>476</v>
      </c>
      <c r="D255" s="75" t="s">
        <v>477</v>
      </c>
      <c r="E255">
        <v>3420010000</v>
      </c>
      <c r="F255" t="s">
        <v>529</v>
      </c>
      <c r="G255" s="32">
        <v>25000</v>
      </c>
    </row>
    <row r="256" spans="1:7">
      <c r="A256">
        <v>22005</v>
      </c>
      <c r="B256">
        <v>14957</v>
      </c>
      <c r="C256" t="s">
        <v>476</v>
      </c>
      <c r="D256" s="75" t="s">
        <v>477</v>
      </c>
      <c r="E256">
        <v>3420010000</v>
      </c>
      <c r="F256" t="s">
        <v>529</v>
      </c>
      <c r="G256" s="32">
        <v>25000</v>
      </c>
    </row>
    <row r="257" spans="1:7">
      <c r="A257">
        <v>22005</v>
      </c>
      <c r="B257">
        <v>14957</v>
      </c>
      <c r="C257" t="s">
        <v>476</v>
      </c>
      <c r="D257" s="75" t="s">
        <v>477</v>
      </c>
      <c r="E257">
        <v>3420010000</v>
      </c>
      <c r="F257" t="s">
        <v>529</v>
      </c>
      <c r="G257" s="32">
        <v>30000</v>
      </c>
    </row>
    <row r="258" spans="1:7">
      <c r="A258">
        <v>22005</v>
      </c>
      <c r="B258">
        <v>14957</v>
      </c>
      <c r="C258" t="s">
        <v>476</v>
      </c>
      <c r="D258" s="75" t="s">
        <v>477</v>
      </c>
      <c r="E258">
        <v>3420010000</v>
      </c>
      <c r="F258" t="s">
        <v>529</v>
      </c>
      <c r="G258" s="32">
        <v>30000</v>
      </c>
    </row>
    <row r="259" spans="1:7">
      <c r="A259">
        <v>22005</v>
      </c>
      <c r="B259">
        <v>14957</v>
      </c>
      <c r="C259" t="s">
        <v>476</v>
      </c>
      <c r="D259" s="75" t="s">
        <v>477</v>
      </c>
      <c r="E259">
        <v>3420010000</v>
      </c>
      <c r="F259" t="s">
        <v>529</v>
      </c>
      <c r="G259" s="32">
        <v>30000</v>
      </c>
    </row>
    <row r="260" spans="1:7">
      <c r="A260">
        <v>22005</v>
      </c>
      <c r="B260">
        <v>14957</v>
      </c>
      <c r="C260" t="s">
        <v>476</v>
      </c>
      <c r="D260" s="75" t="s">
        <v>477</v>
      </c>
      <c r="E260">
        <v>3420010000</v>
      </c>
      <c r="F260" t="s">
        <v>529</v>
      </c>
      <c r="G260" s="32">
        <v>30000</v>
      </c>
    </row>
    <row r="261" spans="1:7">
      <c r="A261">
        <v>22005</v>
      </c>
      <c r="B261">
        <v>14957</v>
      </c>
      <c r="C261" t="s">
        <v>476</v>
      </c>
      <c r="D261" s="75" t="s">
        <v>477</v>
      </c>
      <c r="E261">
        <v>3420010000</v>
      </c>
      <c r="F261" t="s">
        <v>529</v>
      </c>
      <c r="G261" s="32">
        <v>30000</v>
      </c>
    </row>
    <row r="262" spans="1:7">
      <c r="A262">
        <v>22005</v>
      </c>
      <c r="B262">
        <v>14957</v>
      </c>
      <c r="C262" t="s">
        <v>476</v>
      </c>
      <c r="D262" s="75" t="s">
        <v>477</v>
      </c>
      <c r="E262">
        <v>3420010000</v>
      </c>
      <c r="F262" t="s">
        <v>529</v>
      </c>
      <c r="G262" s="32">
        <v>30000</v>
      </c>
    </row>
    <row r="263" spans="1:7">
      <c r="A263">
        <v>22005</v>
      </c>
      <c r="B263">
        <v>14957</v>
      </c>
      <c r="C263" t="s">
        <v>476</v>
      </c>
      <c r="D263" s="75" t="s">
        <v>477</v>
      </c>
      <c r="E263">
        <v>3420010000</v>
      </c>
      <c r="F263" t="s">
        <v>529</v>
      </c>
      <c r="G263" s="32">
        <v>35000</v>
      </c>
    </row>
    <row r="264" spans="1:7">
      <c r="A264">
        <v>22005</v>
      </c>
      <c r="B264">
        <v>14957</v>
      </c>
      <c r="C264" t="s">
        <v>476</v>
      </c>
      <c r="D264" s="75" t="s">
        <v>477</v>
      </c>
      <c r="E264">
        <v>3420010000</v>
      </c>
      <c r="F264" t="s">
        <v>529</v>
      </c>
      <c r="G264" s="32">
        <v>35000</v>
      </c>
    </row>
    <row r="265" spans="1:7">
      <c r="A265">
        <v>22005</v>
      </c>
      <c r="B265">
        <v>14957</v>
      </c>
      <c r="C265" t="s">
        <v>476</v>
      </c>
      <c r="D265" s="75" t="s">
        <v>477</v>
      </c>
      <c r="E265">
        <v>3420010000</v>
      </c>
      <c r="F265" t="s">
        <v>529</v>
      </c>
      <c r="G265" s="32">
        <v>35000</v>
      </c>
    </row>
    <row r="266" spans="1:7">
      <c r="A266">
        <v>22005</v>
      </c>
      <c r="B266">
        <v>14957</v>
      </c>
      <c r="C266" t="s">
        <v>476</v>
      </c>
      <c r="D266" s="75" t="s">
        <v>477</v>
      </c>
      <c r="E266">
        <v>3420010000</v>
      </c>
      <c r="F266" t="s">
        <v>529</v>
      </c>
      <c r="G266" s="32">
        <v>35000</v>
      </c>
    </row>
    <row r="267" spans="1:7">
      <c r="A267">
        <v>22005</v>
      </c>
      <c r="B267">
        <v>14957</v>
      </c>
      <c r="C267" t="s">
        <v>476</v>
      </c>
      <c r="D267" s="75" t="s">
        <v>477</v>
      </c>
      <c r="E267">
        <v>3420010000</v>
      </c>
      <c r="F267" t="s">
        <v>529</v>
      </c>
      <c r="G267" s="32">
        <v>35000</v>
      </c>
    </row>
    <row r="268" spans="1:7">
      <c r="A268">
        <v>22005</v>
      </c>
      <c r="B268">
        <v>14957</v>
      </c>
      <c r="C268" t="s">
        <v>476</v>
      </c>
      <c r="D268" s="75" t="s">
        <v>477</v>
      </c>
      <c r="E268">
        <v>3420010000</v>
      </c>
      <c r="F268" t="s">
        <v>529</v>
      </c>
      <c r="G268" s="32">
        <v>40000</v>
      </c>
    </row>
    <row r="269" spans="1:7">
      <c r="A269">
        <v>22005</v>
      </c>
      <c r="B269">
        <v>14957</v>
      </c>
      <c r="C269" t="s">
        <v>476</v>
      </c>
      <c r="D269" s="75" t="s">
        <v>477</v>
      </c>
      <c r="E269">
        <v>3420010000</v>
      </c>
      <c r="F269" t="s">
        <v>529</v>
      </c>
      <c r="G269" s="32">
        <v>40000</v>
      </c>
    </row>
    <row r="270" spans="1:7">
      <c r="A270">
        <v>22005</v>
      </c>
      <c r="B270">
        <v>14957</v>
      </c>
      <c r="C270" t="s">
        <v>476</v>
      </c>
      <c r="D270" s="75" t="s">
        <v>477</v>
      </c>
      <c r="E270">
        <v>3420010000</v>
      </c>
      <c r="F270" t="s">
        <v>529</v>
      </c>
      <c r="G270" s="32">
        <v>45000</v>
      </c>
    </row>
    <row r="271" spans="1:7">
      <c r="A271">
        <v>22005</v>
      </c>
      <c r="B271">
        <v>14957</v>
      </c>
      <c r="C271" t="s">
        <v>476</v>
      </c>
      <c r="D271" s="75" t="s">
        <v>477</v>
      </c>
      <c r="E271">
        <v>3420010000</v>
      </c>
      <c r="F271" t="s">
        <v>529</v>
      </c>
      <c r="G271" s="32">
        <v>45000</v>
      </c>
    </row>
    <row r="272" spans="1:7">
      <c r="A272">
        <v>22005</v>
      </c>
      <c r="B272">
        <v>14957</v>
      </c>
      <c r="C272" t="s">
        <v>476</v>
      </c>
      <c r="D272" s="75" t="s">
        <v>477</v>
      </c>
      <c r="E272">
        <v>3420010000</v>
      </c>
      <c r="F272" t="s">
        <v>529</v>
      </c>
      <c r="G272" s="32">
        <v>50000</v>
      </c>
    </row>
    <row r="273" spans="1:7">
      <c r="A273">
        <v>22005</v>
      </c>
      <c r="B273">
        <v>14957</v>
      </c>
      <c r="C273" t="s">
        <v>476</v>
      </c>
      <c r="D273" s="75" t="s">
        <v>477</v>
      </c>
      <c r="E273">
        <v>3420010000</v>
      </c>
      <c r="F273" t="s">
        <v>529</v>
      </c>
      <c r="G273" s="32">
        <v>50000</v>
      </c>
    </row>
    <row r="274" spans="1:7">
      <c r="A274">
        <v>22005</v>
      </c>
      <c r="B274">
        <v>14957</v>
      </c>
      <c r="C274" t="s">
        <v>476</v>
      </c>
      <c r="D274" s="75" t="s">
        <v>477</v>
      </c>
      <c r="E274">
        <v>3420010000</v>
      </c>
      <c r="F274" t="s">
        <v>529</v>
      </c>
      <c r="G274" s="32">
        <v>50000</v>
      </c>
    </row>
    <row r="275" spans="1:7">
      <c r="A275">
        <v>22005</v>
      </c>
      <c r="B275">
        <v>14957</v>
      </c>
      <c r="C275" t="s">
        <v>476</v>
      </c>
      <c r="D275" s="75" t="s">
        <v>477</v>
      </c>
      <c r="E275">
        <v>3420010000</v>
      </c>
      <c r="F275" t="s">
        <v>529</v>
      </c>
      <c r="G275" s="32">
        <v>55000</v>
      </c>
    </row>
    <row r="276" spans="1:7">
      <c r="A276">
        <v>22005</v>
      </c>
      <c r="B276">
        <v>14957</v>
      </c>
      <c r="C276" t="s">
        <v>476</v>
      </c>
      <c r="D276" s="75" t="s">
        <v>477</v>
      </c>
      <c r="E276">
        <v>3420010000</v>
      </c>
      <c r="F276" t="s">
        <v>529</v>
      </c>
      <c r="G276" s="32">
        <v>65000</v>
      </c>
    </row>
    <row r="277" spans="1:7">
      <c r="A277">
        <v>22005</v>
      </c>
      <c r="B277">
        <v>14957</v>
      </c>
      <c r="C277" t="s">
        <v>476</v>
      </c>
      <c r="D277" s="75" t="s">
        <v>477</v>
      </c>
      <c r="E277">
        <v>3420010000</v>
      </c>
      <c r="F277" t="s">
        <v>529</v>
      </c>
      <c r="G277" s="32">
        <v>70000</v>
      </c>
    </row>
    <row r="278" spans="1:7">
      <c r="A278">
        <v>22005</v>
      </c>
      <c r="B278">
        <v>14957</v>
      </c>
      <c r="C278" t="s">
        <v>476</v>
      </c>
      <c r="D278" s="75" t="s">
        <v>477</v>
      </c>
      <c r="E278">
        <v>3420010000</v>
      </c>
      <c r="F278" t="s">
        <v>529</v>
      </c>
      <c r="G278" s="32">
        <v>75000</v>
      </c>
    </row>
    <row r="279" spans="1:7">
      <c r="A279">
        <v>22005</v>
      </c>
      <c r="B279">
        <v>14957</v>
      </c>
      <c r="C279" t="s">
        <v>476</v>
      </c>
      <c r="D279" s="75" t="s">
        <v>477</v>
      </c>
      <c r="E279">
        <v>3420010000</v>
      </c>
      <c r="F279" t="s">
        <v>529</v>
      </c>
      <c r="G279" s="32">
        <v>80000</v>
      </c>
    </row>
    <row r="280" spans="1:7">
      <c r="A280">
        <v>22005</v>
      </c>
      <c r="B280">
        <v>14957</v>
      </c>
      <c r="C280" t="s">
        <v>476</v>
      </c>
      <c r="D280" s="75" t="s">
        <v>477</v>
      </c>
      <c r="E280">
        <v>3420010000</v>
      </c>
      <c r="F280" t="s">
        <v>529</v>
      </c>
      <c r="G280" s="32">
        <v>80000</v>
      </c>
    </row>
    <row r="281" spans="1:7">
      <c r="A281">
        <v>22005</v>
      </c>
      <c r="B281">
        <v>14957</v>
      </c>
      <c r="C281" t="s">
        <v>476</v>
      </c>
      <c r="D281" s="75" t="s">
        <v>477</v>
      </c>
      <c r="E281">
        <v>3420010000</v>
      </c>
      <c r="F281" t="s">
        <v>529</v>
      </c>
      <c r="G281" s="32">
        <v>80000</v>
      </c>
    </row>
    <row r="282" spans="1:7">
      <c r="A282">
        <v>22005</v>
      </c>
      <c r="B282">
        <v>14957</v>
      </c>
      <c r="C282" t="s">
        <v>476</v>
      </c>
      <c r="D282" s="75" t="s">
        <v>477</v>
      </c>
      <c r="E282">
        <v>3420010000</v>
      </c>
      <c r="F282" t="s">
        <v>529</v>
      </c>
      <c r="G282" s="32">
        <v>80000</v>
      </c>
    </row>
    <row r="283" spans="1:7">
      <c r="A283">
        <v>22005</v>
      </c>
      <c r="B283">
        <v>14957</v>
      </c>
      <c r="C283" t="s">
        <v>476</v>
      </c>
      <c r="D283" s="75" t="s">
        <v>477</v>
      </c>
      <c r="E283">
        <v>3420010000</v>
      </c>
      <c r="F283" t="s">
        <v>529</v>
      </c>
      <c r="G283" s="32">
        <v>85000</v>
      </c>
    </row>
    <row r="284" spans="1:7">
      <c r="A284">
        <v>22005</v>
      </c>
      <c r="B284">
        <v>14957</v>
      </c>
      <c r="C284" t="s">
        <v>476</v>
      </c>
      <c r="D284" s="75" t="s">
        <v>477</v>
      </c>
      <c r="E284">
        <v>3420010000</v>
      </c>
      <c r="F284" t="s">
        <v>529</v>
      </c>
      <c r="G284" s="32">
        <v>85000</v>
      </c>
    </row>
    <row r="285" spans="1:7">
      <c r="A285">
        <v>22005</v>
      </c>
      <c r="B285">
        <v>14957</v>
      </c>
      <c r="C285" t="s">
        <v>476</v>
      </c>
      <c r="D285" s="75" t="s">
        <v>477</v>
      </c>
      <c r="E285">
        <v>3420010000</v>
      </c>
      <c r="F285" t="s">
        <v>529</v>
      </c>
      <c r="G285" s="32">
        <v>90000</v>
      </c>
    </row>
    <row r="286" spans="1:7">
      <c r="A286">
        <v>22005</v>
      </c>
      <c r="B286">
        <v>14957</v>
      </c>
      <c r="C286" t="s">
        <v>476</v>
      </c>
      <c r="D286" s="75" t="s">
        <v>477</v>
      </c>
      <c r="E286">
        <v>3420010000</v>
      </c>
      <c r="F286" t="s">
        <v>529</v>
      </c>
      <c r="G286" s="32">
        <v>100000</v>
      </c>
    </row>
    <row r="287" spans="1:7">
      <c r="A287">
        <v>22005</v>
      </c>
      <c r="B287">
        <v>14957</v>
      </c>
      <c r="C287" t="s">
        <v>476</v>
      </c>
      <c r="D287" s="75" t="s">
        <v>477</v>
      </c>
      <c r="E287">
        <v>3420010000</v>
      </c>
      <c r="F287" t="s">
        <v>529</v>
      </c>
      <c r="G287" s="32">
        <v>120000</v>
      </c>
    </row>
    <row r="288" spans="1:7">
      <c r="A288">
        <v>22005</v>
      </c>
      <c r="B288">
        <v>14957</v>
      </c>
      <c r="C288" t="s">
        <v>476</v>
      </c>
      <c r="D288" s="75" t="s">
        <v>477</v>
      </c>
      <c r="E288">
        <v>3420010000</v>
      </c>
      <c r="F288" t="s">
        <v>529</v>
      </c>
      <c r="G288" s="32">
        <v>125000</v>
      </c>
    </row>
    <row r="289" spans="1:7">
      <c r="A289">
        <v>22005</v>
      </c>
      <c r="B289">
        <v>14957</v>
      </c>
      <c r="C289" t="s">
        <v>476</v>
      </c>
      <c r="D289" s="75" t="s">
        <v>477</v>
      </c>
      <c r="E289">
        <v>3420010000</v>
      </c>
      <c r="F289" t="s">
        <v>529</v>
      </c>
      <c r="G289" s="32">
        <v>145000</v>
      </c>
    </row>
    <row r="290" spans="1:7">
      <c r="A290">
        <v>22005</v>
      </c>
      <c r="B290">
        <v>14957</v>
      </c>
      <c r="C290" t="s">
        <v>476</v>
      </c>
      <c r="D290" s="75" t="s">
        <v>477</v>
      </c>
      <c r="E290">
        <v>3420010000</v>
      </c>
      <c r="F290" t="s">
        <v>529</v>
      </c>
      <c r="G290" s="32">
        <v>200000</v>
      </c>
    </row>
    <row r="291" spans="1:7">
      <c r="A291">
        <v>22005</v>
      </c>
      <c r="B291">
        <v>14957</v>
      </c>
      <c r="C291" t="s">
        <v>476</v>
      </c>
      <c r="D291" s="75" t="s">
        <v>477</v>
      </c>
      <c r="E291">
        <v>3420010000</v>
      </c>
      <c r="F291" t="s">
        <v>529</v>
      </c>
      <c r="G291" s="32">
        <v>225000</v>
      </c>
    </row>
    <row r="292" spans="1:7">
      <c r="A292">
        <v>22005</v>
      </c>
      <c r="B292">
        <v>14957</v>
      </c>
      <c r="C292" t="s">
        <v>476</v>
      </c>
      <c r="D292" s="75" t="s">
        <v>477</v>
      </c>
      <c r="E292">
        <v>3420010000</v>
      </c>
      <c r="F292" t="s">
        <v>529</v>
      </c>
      <c r="G292" s="32">
        <v>250000</v>
      </c>
    </row>
    <row r="293" spans="1:7">
      <c r="A293">
        <v>22005</v>
      </c>
      <c r="B293">
        <v>14957</v>
      </c>
      <c r="C293" t="s">
        <v>476</v>
      </c>
      <c r="D293" s="75" t="s">
        <v>477</v>
      </c>
      <c r="E293">
        <v>3420010000</v>
      </c>
      <c r="F293" t="s">
        <v>529</v>
      </c>
      <c r="G293" s="32">
        <v>290000</v>
      </c>
    </row>
    <row r="294" spans="1:7">
      <c r="A294">
        <v>22005</v>
      </c>
      <c r="B294">
        <v>14957</v>
      </c>
      <c r="C294" t="s">
        <v>476</v>
      </c>
      <c r="D294" s="75" t="s">
        <v>477</v>
      </c>
      <c r="E294">
        <v>3420010000</v>
      </c>
      <c r="F294" t="s">
        <v>529</v>
      </c>
      <c r="G294" s="32">
        <v>300000</v>
      </c>
    </row>
    <row r="295" spans="1:7">
      <c r="A295">
        <v>22005</v>
      </c>
      <c r="B295">
        <v>14957</v>
      </c>
      <c r="C295" t="s">
        <v>476</v>
      </c>
      <c r="D295" s="75" t="s">
        <v>477</v>
      </c>
      <c r="E295">
        <v>3420010000</v>
      </c>
      <c r="F295" t="s">
        <v>529</v>
      </c>
      <c r="G295" s="32">
        <v>400000</v>
      </c>
    </row>
    <row r="296" spans="1:7">
      <c r="A296">
        <v>22005</v>
      </c>
      <c r="B296">
        <v>14957</v>
      </c>
      <c r="C296" t="s">
        <v>476</v>
      </c>
      <c r="D296" s="75" t="s">
        <v>477</v>
      </c>
      <c r="E296">
        <v>3420010000</v>
      </c>
      <c r="F296" t="s">
        <v>529</v>
      </c>
      <c r="G296" s="32">
        <v>550000</v>
      </c>
    </row>
    <row r="297" spans="1:7">
      <c r="A297">
        <v>22005</v>
      </c>
      <c r="B297">
        <v>14957</v>
      </c>
      <c r="C297" t="s">
        <v>476</v>
      </c>
      <c r="D297" s="75" t="s">
        <v>477</v>
      </c>
      <c r="E297">
        <v>3420010000</v>
      </c>
      <c r="F297" t="s">
        <v>529</v>
      </c>
      <c r="G297" s="32">
        <v>730000</v>
      </c>
    </row>
    <row r="298" spans="1:7">
      <c r="A298">
        <v>22005</v>
      </c>
      <c r="B298">
        <v>14957</v>
      </c>
      <c r="C298" t="s">
        <v>476</v>
      </c>
      <c r="D298" s="75" t="s">
        <v>477</v>
      </c>
      <c r="E298">
        <v>3420010000</v>
      </c>
      <c r="F298" t="s">
        <v>529</v>
      </c>
      <c r="G298" s="32">
        <v>750000</v>
      </c>
    </row>
    <row r="299" spans="1:7">
      <c r="A299">
        <v>22005</v>
      </c>
      <c r="B299">
        <v>14957</v>
      </c>
      <c r="C299" t="s">
        <v>476</v>
      </c>
      <c r="D299" s="75" t="s">
        <v>477</v>
      </c>
      <c r="E299">
        <v>3420010000</v>
      </c>
      <c r="F299" t="s">
        <v>529</v>
      </c>
      <c r="G299" s="32">
        <v>925000</v>
      </c>
    </row>
    <row r="300" spans="1:7">
      <c r="A300">
        <v>22005</v>
      </c>
      <c r="B300">
        <v>14957</v>
      </c>
      <c r="C300" t="s">
        <v>476</v>
      </c>
      <c r="D300" s="75" t="s">
        <v>477</v>
      </c>
      <c r="E300">
        <v>3420010000</v>
      </c>
      <c r="F300" t="s">
        <v>529</v>
      </c>
      <c r="G300" s="32">
        <v>1000000</v>
      </c>
    </row>
    <row r="301" spans="1:7">
      <c r="A301">
        <v>22005</v>
      </c>
      <c r="B301">
        <v>14957</v>
      </c>
      <c r="C301" t="s">
        <v>476</v>
      </c>
      <c r="D301" s="75" t="s">
        <v>477</v>
      </c>
      <c r="E301">
        <v>3420010000</v>
      </c>
      <c r="F301" t="s">
        <v>529</v>
      </c>
      <c r="G301" s="32">
        <v>2973085</v>
      </c>
    </row>
    <row r="302" spans="1:7">
      <c r="A302">
        <v>22005</v>
      </c>
      <c r="B302">
        <v>14958</v>
      </c>
      <c r="C302" t="s">
        <v>476</v>
      </c>
      <c r="D302" s="75" t="s">
        <v>477</v>
      </c>
      <c r="E302">
        <v>3420021000</v>
      </c>
      <c r="F302" t="s">
        <v>530</v>
      </c>
      <c r="G302" s="32">
        <v>15000</v>
      </c>
    </row>
    <row r="303" spans="1:7">
      <c r="A303">
        <v>22005</v>
      </c>
      <c r="B303">
        <v>14958</v>
      </c>
      <c r="C303" t="s">
        <v>476</v>
      </c>
      <c r="D303" s="75" t="s">
        <v>477</v>
      </c>
      <c r="E303">
        <v>3420021000</v>
      </c>
      <c r="F303" t="s">
        <v>530</v>
      </c>
      <c r="G303" s="32">
        <v>20000</v>
      </c>
    </row>
    <row r="304" spans="1:7">
      <c r="A304">
        <v>22005</v>
      </c>
      <c r="B304">
        <v>14958</v>
      </c>
      <c r="C304" t="s">
        <v>476</v>
      </c>
      <c r="D304" s="75" t="s">
        <v>477</v>
      </c>
      <c r="E304">
        <v>3420021000</v>
      </c>
      <c r="F304" t="s">
        <v>530</v>
      </c>
      <c r="G304" s="32">
        <v>30000</v>
      </c>
    </row>
    <row r="305" spans="1:7">
      <c r="A305">
        <v>22005</v>
      </c>
      <c r="B305">
        <v>14958</v>
      </c>
      <c r="C305" t="s">
        <v>476</v>
      </c>
      <c r="D305" s="75" t="s">
        <v>477</v>
      </c>
      <c r="E305">
        <v>3420021000</v>
      </c>
      <c r="F305" t="s">
        <v>530</v>
      </c>
      <c r="G305" s="32">
        <v>60000</v>
      </c>
    </row>
    <row r="306" spans="1:7">
      <c r="A306">
        <v>22005</v>
      </c>
      <c r="B306">
        <v>14958</v>
      </c>
      <c r="C306" t="s">
        <v>476</v>
      </c>
      <c r="D306" s="75" t="s">
        <v>477</v>
      </c>
      <c r="E306">
        <v>3420021000</v>
      </c>
      <c r="F306" t="s">
        <v>530</v>
      </c>
      <c r="G306" s="32">
        <v>70000</v>
      </c>
    </row>
    <row r="307" spans="1:7">
      <c r="A307">
        <v>22005</v>
      </c>
      <c r="B307">
        <v>14958</v>
      </c>
      <c r="C307" t="s">
        <v>476</v>
      </c>
      <c r="D307" s="75" t="s">
        <v>477</v>
      </c>
      <c r="E307">
        <v>3420021000</v>
      </c>
      <c r="F307" t="s">
        <v>530</v>
      </c>
      <c r="G307" s="32">
        <v>75000</v>
      </c>
    </row>
    <row r="308" spans="1:7">
      <c r="A308">
        <v>22005</v>
      </c>
      <c r="B308">
        <v>14958</v>
      </c>
      <c r="C308" t="s">
        <v>476</v>
      </c>
      <c r="D308" s="75" t="s">
        <v>477</v>
      </c>
      <c r="E308">
        <v>3420021000</v>
      </c>
      <c r="F308" t="s">
        <v>530</v>
      </c>
      <c r="G308" s="32">
        <v>80000</v>
      </c>
    </row>
    <row r="309" spans="1:7">
      <c r="A309">
        <v>22005</v>
      </c>
      <c r="B309">
        <v>14958</v>
      </c>
      <c r="C309" t="s">
        <v>476</v>
      </c>
      <c r="D309" s="75" t="s">
        <v>477</v>
      </c>
      <c r="E309">
        <v>3420021000</v>
      </c>
      <c r="F309" t="s">
        <v>530</v>
      </c>
      <c r="G309" s="32">
        <v>85000</v>
      </c>
    </row>
    <row r="310" spans="1:7">
      <c r="A310">
        <v>22005</v>
      </c>
      <c r="B310">
        <v>14958</v>
      </c>
      <c r="C310" t="s">
        <v>476</v>
      </c>
      <c r="D310" s="75" t="s">
        <v>477</v>
      </c>
      <c r="E310">
        <v>3420021000</v>
      </c>
      <c r="F310" t="s">
        <v>530</v>
      </c>
      <c r="G310" s="32">
        <v>120000</v>
      </c>
    </row>
    <row r="311" spans="1:7">
      <c r="A311">
        <v>22005</v>
      </c>
      <c r="B311">
        <v>14958</v>
      </c>
      <c r="C311" t="s">
        <v>476</v>
      </c>
      <c r="D311" s="75" t="s">
        <v>477</v>
      </c>
      <c r="E311">
        <v>3420021000</v>
      </c>
      <c r="F311" t="s">
        <v>530</v>
      </c>
      <c r="G311" s="32">
        <v>125000</v>
      </c>
    </row>
    <row r="312" spans="1:7">
      <c r="A312">
        <v>22005</v>
      </c>
      <c r="B312">
        <v>14958</v>
      </c>
      <c r="C312" t="s">
        <v>476</v>
      </c>
      <c r="D312" s="75" t="s">
        <v>477</v>
      </c>
      <c r="E312">
        <v>3420021000</v>
      </c>
      <c r="F312" t="s">
        <v>530</v>
      </c>
      <c r="G312" s="32">
        <v>130000</v>
      </c>
    </row>
    <row r="313" spans="1:7">
      <c r="A313">
        <v>22005</v>
      </c>
      <c r="B313">
        <v>14958</v>
      </c>
      <c r="C313" t="s">
        <v>476</v>
      </c>
      <c r="D313" s="75" t="s">
        <v>477</v>
      </c>
      <c r="E313">
        <v>3420021000</v>
      </c>
      <c r="F313" t="s">
        <v>530</v>
      </c>
      <c r="G313" s="32">
        <v>130000</v>
      </c>
    </row>
    <row r="314" spans="1:7">
      <c r="A314">
        <v>22005</v>
      </c>
      <c r="B314">
        <v>14958</v>
      </c>
      <c r="C314" t="s">
        <v>476</v>
      </c>
      <c r="D314" s="75" t="s">
        <v>477</v>
      </c>
      <c r="E314">
        <v>3420021000</v>
      </c>
      <c r="F314" t="s">
        <v>530</v>
      </c>
      <c r="G314" s="32">
        <v>140000</v>
      </c>
    </row>
    <row r="315" spans="1:7">
      <c r="A315">
        <v>22005</v>
      </c>
      <c r="B315">
        <v>14958</v>
      </c>
      <c r="C315" t="s">
        <v>476</v>
      </c>
      <c r="D315" s="75" t="s">
        <v>477</v>
      </c>
      <c r="E315">
        <v>3420021000</v>
      </c>
      <c r="F315" t="s">
        <v>530</v>
      </c>
      <c r="G315" s="32">
        <v>145000</v>
      </c>
    </row>
    <row r="316" spans="1:7">
      <c r="A316">
        <v>22005</v>
      </c>
      <c r="B316">
        <v>14958</v>
      </c>
      <c r="C316" t="s">
        <v>476</v>
      </c>
      <c r="D316" s="75" t="s">
        <v>477</v>
      </c>
      <c r="E316">
        <v>3420021000</v>
      </c>
      <c r="F316" t="s">
        <v>530</v>
      </c>
      <c r="G316" s="32">
        <v>145000</v>
      </c>
    </row>
    <row r="317" spans="1:7">
      <c r="A317">
        <v>22005</v>
      </c>
      <c r="B317">
        <v>14958</v>
      </c>
      <c r="C317" t="s">
        <v>476</v>
      </c>
      <c r="D317" s="75" t="s">
        <v>477</v>
      </c>
      <c r="E317">
        <v>3420021000</v>
      </c>
      <c r="F317" t="s">
        <v>530</v>
      </c>
      <c r="G317" s="32">
        <v>150000</v>
      </c>
    </row>
    <row r="318" spans="1:7">
      <c r="A318">
        <v>22005</v>
      </c>
      <c r="B318">
        <v>14958</v>
      </c>
      <c r="C318" t="s">
        <v>476</v>
      </c>
      <c r="D318" s="75" t="s">
        <v>477</v>
      </c>
      <c r="E318">
        <v>3420021000</v>
      </c>
      <c r="F318" t="s">
        <v>530</v>
      </c>
      <c r="G318" s="32">
        <v>150000</v>
      </c>
    </row>
    <row r="319" spans="1:7">
      <c r="A319">
        <v>22005</v>
      </c>
      <c r="B319">
        <v>14958</v>
      </c>
      <c r="C319" t="s">
        <v>476</v>
      </c>
      <c r="D319" s="75" t="s">
        <v>477</v>
      </c>
      <c r="E319">
        <v>3420021000</v>
      </c>
      <c r="F319" t="s">
        <v>530</v>
      </c>
      <c r="G319" s="32">
        <v>170000</v>
      </c>
    </row>
    <row r="320" spans="1:7">
      <c r="A320">
        <v>22005</v>
      </c>
      <c r="B320">
        <v>14958</v>
      </c>
      <c r="C320" t="s">
        <v>476</v>
      </c>
      <c r="D320" s="75" t="s">
        <v>477</v>
      </c>
      <c r="E320">
        <v>3420021000</v>
      </c>
      <c r="F320" t="s">
        <v>530</v>
      </c>
      <c r="G320" s="32">
        <v>175000</v>
      </c>
    </row>
    <row r="321" spans="1:7">
      <c r="A321">
        <v>22005</v>
      </c>
      <c r="B321">
        <v>14958</v>
      </c>
      <c r="C321" t="s">
        <v>476</v>
      </c>
      <c r="D321" s="75" t="s">
        <v>477</v>
      </c>
      <c r="E321">
        <v>3420021000</v>
      </c>
      <c r="F321" t="s">
        <v>530</v>
      </c>
      <c r="G321" s="32">
        <v>200000</v>
      </c>
    </row>
    <row r="322" spans="1:7">
      <c r="A322">
        <v>22005</v>
      </c>
      <c r="B322">
        <v>14958</v>
      </c>
      <c r="C322" t="s">
        <v>476</v>
      </c>
      <c r="D322" s="75" t="s">
        <v>477</v>
      </c>
      <c r="E322">
        <v>3420021000</v>
      </c>
      <c r="F322" t="s">
        <v>530</v>
      </c>
      <c r="G322" s="32">
        <v>205000</v>
      </c>
    </row>
    <row r="323" spans="1:7">
      <c r="A323">
        <v>22005</v>
      </c>
      <c r="B323">
        <v>14958</v>
      </c>
      <c r="C323" t="s">
        <v>476</v>
      </c>
      <c r="D323" s="75" t="s">
        <v>477</v>
      </c>
      <c r="E323">
        <v>3420021000</v>
      </c>
      <c r="F323" t="s">
        <v>530</v>
      </c>
      <c r="G323" s="32">
        <v>210000</v>
      </c>
    </row>
    <row r="324" spans="1:7">
      <c r="A324">
        <v>22005</v>
      </c>
      <c r="B324">
        <v>14958</v>
      </c>
      <c r="C324" t="s">
        <v>476</v>
      </c>
      <c r="D324" s="75" t="s">
        <v>477</v>
      </c>
      <c r="E324">
        <v>3420021000</v>
      </c>
      <c r="F324" t="s">
        <v>530</v>
      </c>
      <c r="G324" s="32">
        <v>210000</v>
      </c>
    </row>
    <row r="325" spans="1:7">
      <c r="A325">
        <v>22005</v>
      </c>
      <c r="B325">
        <v>14958</v>
      </c>
      <c r="C325" t="s">
        <v>476</v>
      </c>
      <c r="D325" s="75" t="s">
        <v>477</v>
      </c>
      <c r="E325">
        <v>3420021000</v>
      </c>
      <c r="F325" t="s">
        <v>530</v>
      </c>
      <c r="G325" s="32">
        <v>220000</v>
      </c>
    </row>
    <row r="326" spans="1:7">
      <c r="A326">
        <v>22005</v>
      </c>
      <c r="B326">
        <v>14958</v>
      </c>
      <c r="C326" t="s">
        <v>476</v>
      </c>
      <c r="D326" s="75" t="s">
        <v>477</v>
      </c>
      <c r="E326">
        <v>3420021000</v>
      </c>
      <c r="F326" t="s">
        <v>530</v>
      </c>
      <c r="G326" s="32">
        <v>235000</v>
      </c>
    </row>
    <row r="327" spans="1:7">
      <c r="A327">
        <v>22005</v>
      </c>
      <c r="B327">
        <v>14958</v>
      </c>
      <c r="C327" t="s">
        <v>476</v>
      </c>
      <c r="D327" s="75" t="s">
        <v>477</v>
      </c>
      <c r="E327">
        <v>3420021000</v>
      </c>
      <c r="F327" t="s">
        <v>530</v>
      </c>
      <c r="G327" s="32">
        <v>235000</v>
      </c>
    </row>
    <row r="328" spans="1:7">
      <c r="A328">
        <v>22005</v>
      </c>
      <c r="B328">
        <v>14958</v>
      </c>
      <c r="C328" t="s">
        <v>476</v>
      </c>
      <c r="D328" s="75" t="s">
        <v>477</v>
      </c>
      <c r="E328">
        <v>3420021000</v>
      </c>
      <c r="F328" t="s">
        <v>530</v>
      </c>
      <c r="G328" s="32">
        <v>250000</v>
      </c>
    </row>
    <row r="329" spans="1:7">
      <c r="A329">
        <v>22005</v>
      </c>
      <c r="B329">
        <v>14958</v>
      </c>
      <c r="C329" t="s">
        <v>476</v>
      </c>
      <c r="D329" s="75" t="s">
        <v>477</v>
      </c>
      <c r="E329">
        <v>3420021000</v>
      </c>
      <c r="F329" t="s">
        <v>530</v>
      </c>
      <c r="G329" s="32">
        <v>250000</v>
      </c>
    </row>
    <row r="330" spans="1:7">
      <c r="A330">
        <v>22005</v>
      </c>
      <c r="B330">
        <v>14958</v>
      </c>
      <c r="C330" t="s">
        <v>476</v>
      </c>
      <c r="D330" s="75" t="s">
        <v>477</v>
      </c>
      <c r="E330">
        <v>3420021000</v>
      </c>
      <c r="F330" t="s">
        <v>530</v>
      </c>
      <c r="G330" s="32">
        <v>255000</v>
      </c>
    </row>
    <row r="331" spans="1:7">
      <c r="A331">
        <v>22005</v>
      </c>
      <c r="B331">
        <v>14958</v>
      </c>
      <c r="C331" t="s">
        <v>476</v>
      </c>
      <c r="D331" s="75" t="s">
        <v>477</v>
      </c>
      <c r="E331">
        <v>3420021000</v>
      </c>
      <c r="F331" t="s">
        <v>530</v>
      </c>
      <c r="G331" s="32">
        <v>260000</v>
      </c>
    </row>
    <row r="332" spans="1:7">
      <c r="A332">
        <v>22005</v>
      </c>
      <c r="B332">
        <v>14958</v>
      </c>
      <c r="C332" t="s">
        <v>476</v>
      </c>
      <c r="D332" s="75" t="s">
        <v>477</v>
      </c>
      <c r="E332">
        <v>3420021000</v>
      </c>
      <c r="F332" t="s">
        <v>530</v>
      </c>
      <c r="G332" s="32">
        <v>265000</v>
      </c>
    </row>
    <row r="333" spans="1:7">
      <c r="A333">
        <v>22005</v>
      </c>
      <c r="B333">
        <v>14958</v>
      </c>
      <c r="C333" t="s">
        <v>476</v>
      </c>
      <c r="D333" s="75" t="s">
        <v>477</v>
      </c>
      <c r="E333">
        <v>3420021000</v>
      </c>
      <c r="F333" t="s">
        <v>530</v>
      </c>
      <c r="G333" s="32">
        <v>285000</v>
      </c>
    </row>
    <row r="334" spans="1:7">
      <c r="A334">
        <v>22005</v>
      </c>
      <c r="B334">
        <v>14958</v>
      </c>
      <c r="C334" t="s">
        <v>476</v>
      </c>
      <c r="D334" s="75" t="s">
        <v>477</v>
      </c>
      <c r="E334">
        <v>3420021000</v>
      </c>
      <c r="F334" t="s">
        <v>530</v>
      </c>
      <c r="G334" s="32">
        <v>290000</v>
      </c>
    </row>
    <row r="335" spans="1:7">
      <c r="A335">
        <v>22005</v>
      </c>
      <c r="B335">
        <v>14958</v>
      </c>
      <c r="C335" t="s">
        <v>476</v>
      </c>
      <c r="D335" s="75" t="s">
        <v>477</v>
      </c>
      <c r="E335">
        <v>3420021000</v>
      </c>
      <c r="F335" t="s">
        <v>530</v>
      </c>
      <c r="G335" s="32">
        <v>300000</v>
      </c>
    </row>
    <row r="336" spans="1:7">
      <c r="A336">
        <v>22005</v>
      </c>
      <c r="B336">
        <v>14958</v>
      </c>
      <c r="C336" t="s">
        <v>476</v>
      </c>
      <c r="D336" s="75" t="s">
        <v>477</v>
      </c>
      <c r="E336">
        <v>3420021000</v>
      </c>
      <c r="F336" t="s">
        <v>530</v>
      </c>
      <c r="G336" s="32">
        <v>310000</v>
      </c>
    </row>
    <row r="337" spans="1:7">
      <c r="A337">
        <v>22005</v>
      </c>
      <c r="B337">
        <v>14958</v>
      </c>
      <c r="C337" t="s">
        <v>476</v>
      </c>
      <c r="D337" s="75" t="s">
        <v>477</v>
      </c>
      <c r="E337">
        <v>3420021000</v>
      </c>
      <c r="F337" t="s">
        <v>530</v>
      </c>
      <c r="G337" s="32">
        <v>315000</v>
      </c>
    </row>
    <row r="338" spans="1:7">
      <c r="A338">
        <v>22005</v>
      </c>
      <c r="B338">
        <v>14958</v>
      </c>
      <c r="C338" t="s">
        <v>476</v>
      </c>
      <c r="D338" s="75" t="s">
        <v>477</v>
      </c>
      <c r="E338">
        <v>3420021000</v>
      </c>
      <c r="F338" t="s">
        <v>530</v>
      </c>
      <c r="G338" s="32">
        <v>325000</v>
      </c>
    </row>
    <row r="339" spans="1:7">
      <c r="A339">
        <v>22005</v>
      </c>
      <c r="B339">
        <v>14958</v>
      </c>
      <c r="C339" t="s">
        <v>476</v>
      </c>
      <c r="D339" s="75" t="s">
        <v>477</v>
      </c>
      <c r="E339">
        <v>3420021000</v>
      </c>
      <c r="F339" t="s">
        <v>530</v>
      </c>
      <c r="G339" s="32">
        <v>335000</v>
      </c>
    </row>
    <row r="340" spans="1:7">
      <c r="A340">
        <v>22005</v>
      </c>
      <c r="B340">
        <v>14958</v>
      </c>
      <c r="C340" t="s">
        <v>476</v>
      </c>
      <c r="D340" s="75" t="s">
        <v>477</v>
      </c>
      <c r="E340">
        <v>3420021000</v>
      </c>
      <c r="F340" t="s">
        <v>530</v>
      </c>
      <c r="G340" s="32">
        <v>345000</v>
      </c>
    </row>
    <row r="341" spans="1:7">
      <c r="A341">
        <v>22005</v>
      </c>
      <c r="B341">
        <v>14958</v>
      </c>
      <c r="C341" t="s">
        <v>476</v>
      </c>
      <c r="D341" s="75" t="s">
        <v>477</v>
      </c>
      <c r="E341">
        <v>3420021000</v>
      </c>
      <c r="F341" t="s">
        <v>530</v>
      </c>
      <c r="G341" s="32">
        <v>345000</v>
      </c>
    </row>
    <row r="342" spans="1:7">
      <c r="A342">
        <v>22005</v>
      </c>
      <c r="B342">
        <v>14958</v>
      </c>
      <c r="C342" t="s">
        <v>476</v>
      </c>
      <c r="D342" s="75" t="s">
        <v>477</v>
      </c>
      <c r="E342">
        <v>3420021000</v>
      </c>
      <c r="F342" t="s">
        <v>530</v>
      </c>
      <c r="G342" s="32">
        <v>390000</v>
      </c>
    </row>
    <row r="343" spans="1:7">
      <c r="A343">
        <v>22005</v>
      </c>
      <c r="B343">
        <v>14958</v>
      </c>
      <c r="C343" t="s">
        <v>476</v>
      </c>
      <c r="D343" s="75" t="s">
        <v>477</v>
      </c>
      <c r="E343">
        <v>3420021000</v>
      </c>
      <c r="F343" t="s">
        <v>530</v>
      </c>
      <c r="G343" s="32">
        <v>420000</v>
      </c>
    </row>
    <row r="344" spans="1:7">
      <c r="A344">
        <v>22005</v>
      </c>
      <c r="B344">
        <v>14958</v>
      </c>
      <c r="C344" t="s">
        <v>476</v>
      </c>
      <c r="D344" s="75" t="s">
        <v>477</v>
      </c>
      <c r="E344">
        <v>3420021000</v>
      </c>
      <c r="F344" t="s">
        <v>530</v>
      </c>
      <c r="G344" s="32">
        <v>470000</v>
      </c>
    </row>
    <row r="345" spans="1:7">
      <c r="A345">
        <v>22005</v>
      </c>
      <c r="B345">
        <v>14958</v>
      </c>
      <c r="C345" t="s">
        <v>476</v>
      </c>
      <c r="D345" s="75" t="s">
        <v>477</v>
      </c>
      <c r="E345">
        <v>3420021000</v>
      </c>
      <c r="F345" t="s">
        <v>530</v>
      </c>
      <c r="G345" s="32">
        <v>550000</v>
      </c>
    </row>
    <row r="346" spans="1:7">
      <c r="A346">
        <v>22005</v>
      </c>
      <c r="B346">
        <v>14958</v>
      </c>
      <c r="C346" t="s">
        <v>476</v>
      </c>
      <c r="D346" s="75" t="s">
        <v>477</v>
      </c>
      <c r="E346">
        <v>3420021000</v>
      </c>
      <c r="F346" t="s">
        <v>530</v>
      </c>
      <c r="G346" s="32">
        <v>650000</v>
      </c>
    </row>
    <row r="347" spans="1:7">
      <c r="A347">
        <v>22005</v>
      </c>
      <c r="B347">
        <v>14958</v>
      </c>
      <c r="C347" t="s">
        <v>476</v>
      </c>
      <c r="D347" s="75" t="s">
        <v>477</v>
      </c>
      <c r="E347">
        <v>3420021000</v>
      </c>
      <c r="F347" t="s">
        <v>530</v>
      </c>
      <c r="G347" s="32">
        <v>700000</v>
      </c>
    </row>
    <row r="348" spans="1:7">
      <c r="A348">
        <v>22005</v>
      </c>
      <c r="B348">
        <v>14958</v>
      </c>
      <c r="C348" t="s">
        <v>476</v>
      </c>
      <c r="D348" s="75" t="s">
        <v>477</v>
      </c>
      <c r="E348">
        <v>3420021000</v>
      </c>
      <c r="F348" t="s">
        <v>530</v>
      </c>
      <c r="G348" s="32">
        <v>720000</v>
      </c>
    </row>
    <row r="349" spans="1:7">
      <c r="A349">
        <v>22005</v>
      </c>
      <c r="B349">
        <v>14958</v>
      </c>
      <c r="C349" t="s">
        <v>476</v>
      </c>
      <c r="D349" s="75" t="s">
        <v>477</v>
      </c>
      <c r="E349">
        <v>3420021000</v>
      </c>
      <c r="F349" t="s">
        <v>530</v>
      </c>
      <c r="G349" s="32">
        <v>745000</v>
      </c>
    </row>
    <row r="350" spans="1:7">
      <c r="A350">
        <v>22005</v>
      </c>
      <c r="B350">
        <v>15086</v>
      </c>
      <c r="C350" t="s">
        <v>476</v>
      </c>
      <c r="D350" s="75" t="s">
        <v>477</v>
      </c>
      <c r="E350">
        <v>2200160000</v>
      </c>
      <c r="F350" t="s">
        <v>531</v>
      </c>
      <c r="G350" s="32">
        <v>1710000</v>
      </c>
    </row>
    <row r="351" spans="1:7">
      <c r="A351">
        <v>22005</v>
      </c>
      <c r="B351">
        <v>15086</v>
      </c>
      <c r="C351" t="s">
        <v>476</v>
      </c>
      <c r="D351" s="75" t="s">
        <v>477</v>
      </c>
      <c r="E351">
        <v>2200160000</v>
      </c>
      <c r="F351" t="s">
        <v>531</v>
      </c>
      <c r="G351" s="32">
        <v>65222</v>
      </c>
    </row>
    <row r="352" spans="1:7">
      <c r="A352">
        <v>22005</v>
      </c>
      <c r="B352">
        <v>15086</v>
      </c>
      <c r="C352" t="s">
        <v>476</v>
      </c>
      <c r="D352" s="75" t="s">
        <v>477</v>
      </c>
      <c r="E352">
        <v>2200160000</v>
      </c>
      <c r="F352" t="s">
        <v>531</v>
      </c>
      <c r="G352" s="32">
        <v>328974</v>
      </c>
    </row>
    <row r="353" spans="1:7">
      <c r="A353">
        <v>22005</v>
      </c>
      <c r="B353">
        <v>15086</v>
      </c>
      <c r="C353" t="s">
        <v>476</v>
      </c>
      <c r="D353" s="75" t="s">
        <v>477</v>
      </c>
      <c r="E353">
        <v>2200160000</v>
      </c>
      <c r="F353" t="s">
        <v>531</v>
      </c>
      <c r="G353" s="32">
        <v>67392</v>
      </c>
    </row>
    <row r="354" spans="1:7">
      <c r="A354">
        <v>22005</v>
      </c>
      <c r="B354">
        <v>14958</v>
      </c>
      <c r="C354" t="s">
        <v>476</v>
      </c>
      <c r="D354" s="75" t="s">
        <v>477</v>
      </c>
      <c r="E354">
        <v>3420021000</v>
      </c>
      <c r="F354" t="s">
        <v>530</v>
      </c>
      <c r="G354" s="32">
        <v>750000</v>
      </c>
    </row>
    <row r="355" spans="1:7">
      <c r="A355">
        <v>22005</v>
      </c>
      <c r="B355">
        <v>14958</v>
      </c>
      <c r="C355" t="s">
        <v>476</v>
      </c>
      <c r="D355" s="75" t="s">
        <v>477</v>
      </c>
      <c r="E355">
        <v>3420021000</v>
      </c>
      <c r="F355" t="s">
        <v>530</v>
      </c>
      <c r="G355" s="32">
        <v>750000</v>
      </c>
    </row>
    <row r="356" spans="1:7">
      <c r="A356">
        <v>22005</v>
      </c>
      <c r="B356">
        <v>14958</v>
      </c>
      <c r="C356" t="s">
        <v>476</v>
      </c>
      <c r="D356" s="75" t="s">
        <v>477</v>
      </c>
      <c r="E356">
        <v>3420021000</v>
      </c>
      <c r="F356" t="s">
        <v>530</v>
      </c>
      <c r="G356" s="32">
        <v>790000</v>
      </c>
    </row>
    <row r="357" spans="1:7">
      <c r="A357">
        <v>22005</v>
      </c>
      <c r="B357">
        <v>14958</v>
      </c>
      <c r="C357" t="s">
        <v>476</v>
      </c>
      <c r="D357" s="75" t="s">
        <v>477</v>
      </c>
      <c r="E357">
        <v>3420021000</v>
      </c>
      <c r="F357" t="s">
        <v>530</v>
      </c>
      <c r="G357" s="32">
        <v>790000</v>
      </c>
    </row>
    <row r="358" spans="1:7">
      <c r="A358">
        <v>22005</v>
      </c>
      <c r="B358">
        <v>14958</v>
      </c>
      <c r="C358" t="s">
        <v>476</v>
      </c>
      <c r="D358" s="75" t="s">
        <v>477</v>
      </c>
      <c r="E358">
        <v>3420021000</v>
      </c>
      <c r="F358" t="s">
        <v>530</v>
      </c>
      <c r="G358" s="32">
        <v>800000</v>
      </c>
    </row>
    <row r="359" spans="1:7">
      <c r="A359">
        <v>22005</v>
      </c>
      <c r="B359">
        <v>14958</v>
      </c>
      <c r="C359" t="s">
        <v>476</v>
      </c>
      <c r="D359" s="75" t="s">
        <v>477</v>
      </c>
      <c r="E359">
        <v>3420021000</v>
      </c>
      <c r="F359" t="s">
        <v>530</v>
      </c>
      <c r="G359" s="32">
        <v>815000</v>
      </c>
    </row>
    <row r="360" spans="1:7">
      <c r="A360">
        <v>22005</v>
      </c>
      <c r="B360">
        <v>14958</v>
      </c>
      <c r="C360" t="s">
        <v>476</v>
      </c>
      <c r="D360" s="75" t="s">
        <v>477</v>
      </c>
      <c r="E360">
        <v>3420021000</v>
      </c>
      <c r="F360" t="s">
        <v>530</v>
      </c>
      <c r="G360" s="32">
        <v>875000</v>
      </c>
    </row>
    <row r="361" spans="1:7">
      <c r="A361">
        <v>22005</v>
      </c>
      <c r="B361">
        <v>14958</v>
      </c>
      <c r="C361" t="s">
        <v>476</v>
      </c>
      <c r="D361" s="75" t="s">
        <v>477</v>
      </c>
      <c r="E361">
        <v>3420021000</v>
      </c>
      <c r="F361" t="s">
        <v>530</v>
      </c>
      <c r="G361" s="32">
        <v>965000</v>
      </c>
    </row>
    <row r="362" spans="1:7">
      <c r="A362">
        <v>22005</v>
      </c>
      <c r="B362">
        <v>14958</v>
      </c>
      <c r="C362" t="s">
        <v>476</v>
      </c>
      <c r="D362" s="75" t="s">
        <v>477</v>
      </c>
      <c r="E362">
        <v>3420021000</v>
      </c>
      <c r="F362" t="s">
        <v>530</v>
      </c>
      <c r="G362" s="32">
        <v>1175000</v>
      </c>
    </row>
    <row r="363" spans="1:7">
      <c r="A363">
        <v>22005</v>
      </c>
      <c r="B363">
        <v>14958</v>
      </c>
      <c r="C363" t="s">
        <v>476</v>
      </c>
      <c r="D363" s="75" t="s">
        <v>477</v>
      </c>
      <c r="E363">
        <v>3420021000</v>
      </c>
      <c r="F363" t="s">
        <v>530</v>
      </c>
      <c r="G363" s="32">
        <v>1250000</v>
      </c>
    </row>
    <row r="364" spans="1:7">
      <c r="A364">
        <v>22005</v>
      </c>
      <c r="B364">
        <v>14958</v>
      </c>
      <c r="C364" t="s">
        <v>476</v>
      </c>
      <c r="D364" s="75" t="s">
        <v>477</v>
      </c>
      <c r="E364">
        <v>3420021000</v>
      </c>
      <c r="F364" t="s">
        <v>530</v>
      </c>
      <c r="G364" s="32">
        <v>1450000</v>
      </c>
    </row>
    <row r="365" spans="1:7">
      <c r="A365">
        <v>22005</v>
      </c>
      <c r="B365">
        <v>14958</v>
      </c>
      <c r="C365" t="s">
        <v>476</v>
      </c>
      <c r="D365" s="75" t="s">
        <v>477</v>
      </c>
      <c r="E365">
        <v>3420021000</v>
      </c>
      <c r="F365" t="s">
        <v>530</v>
      </c>
      <c r="G365" s="32">
        <v>1750000</v>
      </c>
    </row>
    <row r="366" spans="1:7">
      <c r="A366">
        <v>22005</v>
      </c>
      <c r="B366">
        <v>14958</v>
      </c>
      <c r="C366" t="s">
        <v>476</v>
      </c>
      <c r="D366" s="75" t="s">
        <v>477</v>
      </c>
      <c r="E366">
        <v>3420021000</v>
      </c>
      <c r="F366" t="s">
        <v>530</v>
      </c>
      <c r="G366" s="32">
        <v>4270000</v>
      </c>
    </row>
    <row r="367" spans="1:7">
      <c r="A367">
        <v>22005</v>
      </c>
      <c r="B367">
        <v>14958</v>
      </c>
      <c r="C367" t="s">
        <v>476</v>
      </c>
      <c r="D367" s="75" t="s">
        <v>477</v>
      </c>
      <c r="E367">
        <v>3420021000</v>
      </c>
      <c r="F367" t="s">
        <v>530</v>
      </c>
      <c r="G367" s="32">
        <v>4000000</v>
      </c>
    </row>
    <row r="368" spans="1:7">
      <c r="A368">
        <v>22005</v>
      </c>
      <c r="B368">
        <v>14958</v>
      </c>
      <c r="C368" t="s">
        <v>476</v>
      </c>
      <c r="D368" s="75" t="s">
        <v>477</v>
      </c>
      <c r="E368">
        <v>3420021000</v>
      </c>
      <c r="F368" t="s">
        <v>530</v>
      </c>
      <c r="G368" s="32">
        <v>4650000</v>
      </c>
    </row>
    <row r="369" spans="1:7">
      <c r="A369">
        <v>22005</v>
      </c>
      <c r="B369">
        <v>14958</v>
      </c>
      <c r="C369" t="s">
        <v>476</v>
      </c>
      <c r="D369" s="75" t="s">
        <v>477</v>
      </c>
      <c r="E369">
        <v>3420021000</v>
      </c>
      <c r="F369" t="s">
        <v>530</v>
      </c>
      <c r="G369" s="32">
        <v>6200000</v>
      </c>
    </row>
    <row r="370" spans="1:7">
      <c r="A370">
        <v>22005</v>
      </c>
      <c r="B370">
        <v>14958</v>
      </c>
      <c r="C370" t="s">
        <v>476</v>
      </c>
      <c r="D370" s="75" t="s">
        <v>477</v>
      </c>
      <c r="E370">
        <v>3420021000</v>
      </c>
      <c r="F370" t="s">
        <v>530</v>
      </c>
      <c r="G370" s="32">
        <v>6600000</v>
      </c>
    </row>
    <row r="371" spans="1:7">
      <c r="A371">
        <v>22005</v>
      </c>
      <c r="B371">
        <v>14958</v>
      </c>
      <c r="C371" t="s">
        <v>476</v>
      </c>
      <c r="D371" s="75" t="s">
        <v>477</v>
      </c>
      <c r="E371">
        <v>3420021000</v>
      </c>
      <c r="F371" t="s">
        <v>530</v>
      </c>
      <c r="G371" s="32">
        <v>12080699</v>
      </c>
    </row>
    <row r="372" spans="1:7">
      <c r="A372">
        <v>22005</v>
      </c>
      <c r="B372">
        <v>14959</v>
      </c>
      <c r="C372" t="s">
        <v>476</v>
      </c>
      <c r="D372" s="75" t="s">
        <v>477</v>
      </c>
      <c r="E372">
        <v>3420060000</v>
      </c>
      <c r="F372" t="s">
        <v>532</v>
      </c>
      <c r="G372" s="32">
        <v>1050000</v>
      </c>
    </row>
    <row r="373" spans="1:7">
      <c r="A373">
        <v>22005</v>
      </c>
      <c r="B373">
        <v>14959</v>
      </c>
      <c r="C373" t="s">
        <v>476</v>
      </c>
      <c r="D373" s="75" t="s">
        <v>477</v>
      </c>
      <c r="E373">
        <v>3420060000</v>
      </c>
      <c r="F373" t="s">
        <v>532</v>
      </c>
      <c r="G373" s="32">
        <v>1493439</v>
      </c>
    </row>
    <row r="374" spans="1:7">
      <c r="A374">
        <v>22005</v>
      </c>
      <c r="B374">
        <v>14959</v>
      </c>
      <c r="C374" t="s">
        <v>476</v>
      </c>
      <c r="D374" s="75" t="s">
        <v>477</v>
      </c>
      <c r="E374">
        <v>3420060000</v>
      </c>
      <c r="F374" t="s">
        <v>532</v>
      </c>
      <c r="G374" s="32">
        <v>1550000</v>
      </c>
    </row>
    <row r="375" spans="1:7">
      <c r="A375">
        <v>22005</v>
      </c>
      <c r="B375">
        <v>14959</v>
      </c>
      <c r="C375" t="s">
        <v>476</v>
      </c>
      <c r="D375" s="75" t="s">
        <v>477</v>
      </c>
      <c r="E375">
        <v>3420060000</v>
      </c>
      <c r="F375" t="s">
        <v>532</v>
      </c>
      <c r="G375" s="32">
        <v>4550000</v>
      </c>
    </row>
    <row r="376" spans="1:7">
      <c r="A376">
        <v>22005</v>
      </c>
      <c r="B376">
        <v>14959</v>
      </c>
      <c r="C376" t="s">
        <v>476</v>
      </c>
      <c r="D376" s="75" t="s">
        <v>477</v>
      </c>
      <c r="E376">
        <v>3420060000</v>
      </c>
      <c r="F376" t="s">
        <v>532</v>
      </c>
      <c r="G376" s="32">
        <v>7285000</v>
      </c>
    </row>
    <row r="377" spans="1:7">
      <c r="A377">
        <v>22005</v>
      </c>
      <c r="B377">
        <v>15231</v>
      </c>
      <c r="C377" t="s">
        <v>476</v>
      </c>
      <c r="D377" s="75" t="s">
        <v>477</v>
      </c>
      <c r="E377">
        <v>2230010000</v>
      </c>
      <c r="F377" t="s">
        <v>533</v>
      </c>
      <c r="G377" s="32">
        <v>40000</v>
      </c>
    </row>
    <row r="378" spans="1:7">
      <c r="A378">
        <v>22005</v>
      </c>
      <c r="B378">
        <v>15231</v>
      </c>
      <c r="C378" t="s">
        <v>476</v>
      </c>
      <c r="D378" s="75" t="s">
        <v>477</v>
      </c>
      <c r="E378">
        <v>2230010000</v>
      </c>
      <c r="F378" t="s">
        <v>533</v>
      </c>
      <c r="G378" s="32">
        <v>360000</v>
      </c>
    </row>
    <row r="379" spans="1:7">
      <c r="A379">
        <v>22005</v>
      </c>
      <c r="B379">
        <v>15231</v>
      </c>
      <c r="C379" t="s">
        <v>476</v>
      </c>
      <c r="D379" s="75" t="s">
        <v>477</v>
      </c>
      <c r="E379">
        <v>2230010000</v>
      </c>
      <c r="F379" t="s">
        <v>533</v>
      </c>
      <c r="G379" s="32">
        <v>257705</v>
      </c>
    </row>
    <row r="380" spans="1:7">
      <c r="A380">
        <v>22005</v>
      </c>
      <c r="B380">
        <v>14964</v>
      </c>
      <c r="C380" t="s">
        <v>476</v>
      </c>
      <c r="D380" s="75" t="s">
        <v>477</v>
      </c>
      <c r="E380">
        <v>3440060000</v>
      </c>
      <c r="F380" t="s">
        <v>534</v>
      </c>
      <c r="G380" s="32">
        <v>11098</v>
      </c>
    </row>
    <row r="381" spans="1:7">
      <c r="A381">
        <v>22005</v>
      </c>
      <c r="B381">
        <v>14965</v>
      </c>
      <c r="C381" t="s">
        <v>476</v>
      </c>
      <c r="D381" s="75" t="s">
        <v>477</v>
      </c>
      <c r="E381">
        <v>3440070000</v>
      </c>
      <c r="F381" t="s">
        <v>535</v>
      </c>
      <c r="G381" s="32">
        <v>45677812</v>
      </c>
    </row>
    <row r="382" spans="1:7">
      <c r="A382">
        <v>22005</v>
      </c>
      <c r="B382">
        <v>14966</v>
      </c>
      <c r="C382" t="s">
        <v>476</v>
      </c>
      <c r="D382" s="75" t="s">
        <v>477</v>
      </c>
      <c r="E382">
        <v>3440080000</v>
      </c>
      <c r="F382" t="s">
        <v>536</v>
      </c>
      <c r="G382" s="32">
        <v>1163806</v>
      </c>
    </row>
    <row r="383" spans="1:7">
      <c r="A383">
        <v>22005</v>
      </c>
      <c r="B383">
        <v>14966</v>
      </c>
      <c r="C383" t="s">
        <v>476</v>
      </c>
      <c r="D383" s="75" t="s">
        <v>477</v>
      </c>
      <c r="E383">
        <v>3440080000</v>
      </c>
      <c r="F383" t="s">
        <v>536</v>
      </c>
      <c r="G383" s="32">
        <v>1642524</v>
      </c>
    </row>
    <row r="384" spans="1:7">
      <c r="A384">
        <v>22005</v>
      </c>
      <c r="B384">
        <v>14967</v>
      </c>
      <c r="C384" t="s">
        <v>476</v>
      </c>
      <c r="D384" s="75" t="s">
        <v>477</v>
      </c>
      <c r="E384">
        <v>3440090000</v>
      </c>
      <c r="F384" t="s">
        <v>537</v>
      </c>
      <c r="G384" s="32">
        <v>14539558</v>
      </c>
    </row>
    <row r="385" spans="1:7">
      <c r="A385">
        <v>22005</v>
      </c>
      <c r="B385">
        <v>14969</v>
      </c>
      <c r="C385" t="s">
        <v>476</v>
      </c>
      <c r="D385" s="75" t="s">
        <v>477</v>
      </c>
      <c r="E385">
        <v>3440110000</v>
      </c>
      <c r="F385" t="s">
        <v>538</v>
      </c>
      <c r="G385" s="32">
        <v>1268144</v>
      </c>
    </row>
    <row r="386" spans="1:7">
      <c r="A386">
        <v>22005</v>
      </c>
      <c r="B386">
        <v>14969</v>
      </c>
      <c r="C386" t="s">
        <v>476</v>
      </c>
      <c r="D386" s="75" t="s">
        <v>477</v>
      </c>
      <c r="E386">
        <v>3440110000</v>
      </c>
      <c r="F386" t="s">
        <v>538</v>
      </c>
      <c r="G386" s="32">
        <v>3309867</v>
      </c>
    </row>
    <row r="387" spans="1:7">
      <c r="A387">
        <v>22005</v>
      </c>
      <c r="B387">
        <v>14969</v>
      </c>
      <c r="C387" t="s">
        <v>476</v>
      </c>
      <c r="D387" s="75" t="s">
        <v>477</v>
      </c>
      <c r="E387">
        <v>3440110000</v>
      </c>
      <c r="F387" t="s">
        <v>538</v>
      </c>
      <c r="G387" s="32">
        <v>3586942</v>
      </c>
    </row>
    <row r="388" spans="1:7">
      <c r="A388">
        <v>22005</v>
      </c>
      <c r="B388">
        <v>14970</v>
      </c>
      <c r="C388" t="s">
        <v>476</v>
      </c>
      <c r="D388" s="75" t="s">
        <v>477</v>
      </c>
      <c r="E388">
        <v>3440130000</v>
      </c>
      <c r="F388" t="s">
        <v>539</v>
      </c>
      <c r="G388" s="32">
        <v>129626</v>
      </c>
    </row>
    <row r="389" spans="1:7">
      <c r="A389">
        <v>22005</v>
      </c>
      <c r="B389">
        <v>14970</v>
      </c>
      <c r="C389" t="s">
        <v>476</v>
      </c>
      <c r="D389" s="75" t="s">
        <v>477</v>
      </c>
      <c r="E389">
        <v>3440130000</v>
      </c>
      <c r="F389" t="s">
        <v>539</v>
      </c>
      <c r="G389" s="32">
        <v>8557922</v>
      </c>
    </row>
    <row r="390" spans="1:7">
      <c r="A390">
        <v>22005</v>
      </c>
      <c r="B390">
        <v>14971</v>
      </c>
      <c r="C390" t="s">
        <v>476</v>
      </c>
      <c r="D390" s="75" t="s">
        <v>477</v>
      </c>
      <c r="E390">
        <v>3460010000</v>
      </c>
      <c r="F390" t="s">
        <v>513</v>
      </c>
      <c r="G390" s="32">
        <v>700</v>
      </c>
    </row>
    <row r="391" spans="1:7">
      <c r="A391">
        <v>22005</v>
      </c>
      <c r="B391">
        <v>14971</v>
      </c>
      <c r="C391" t="s">
        <v>476</v>
      </c>
      <c r="D391" s="75" t="s">
        <v>477</v>
      </c>
      <c r="E391">
        <v>3460010000</v>
      </c>
      <c r="F391" t="s">
        <v>513</v>
      </c>
      <c r="G391" s="32">
        <v>4000</v>
      </c>
    </row>
    <row r="392" spans="1:7">
      <c r="A392">
        <v>22005</v>
      </c>
      <c r="B392">
        <v>14971</v>
      </c>
      <c r="C392" t="s">
        <v>476</v>
      </c>
      <c r="D392" s="75" t="s">
        <v>477</v>
      </c>
      <c r="E392">
        <v>3460010000</v>
      </c>
      <c r="F392" t="s">
        <v>513</v>
      </c>
      <c r="G392" s="32">
        <v>600000</v>
      </c>
    </row>
    <row r="393" spans="1:7">
      <c r="A393">
        <v>22005</v>
      </c>
      <c r="B393">
        <v>14971</v>
      </c>
      <c r="C393" t="s">
        <v>476</v>
      </c>
      <c r="D393" s="75" t="s">
        <v>477</v>
      </c>
      <c r="E393">
        <v>3460010000</v>
      </c>
      <c r="F393" t="s">
        <v>513</v>
      </c>
      <c r="G393" s="32">
        <v>5000</v>
      </c>
    </row>
    <row r="394" spans="1:7">
      <c r="A394">
        <v>22005</v>
      </c>
      <c r="B394">
        <v>14971</v>
      </c>
      <c r="C394" t="s">
        <v>476</v>
      </c>
      <c r="D394" s="75" t="s">
        <v>477</v>
      </c>
      <c r="E394">
        <v>3460010000</v>
      </c>
      <c r="F394" t="s">
        <v>513</v>
      </c>
      <c r="G394" s="32">
        <v>6200</v>
      </c>
    </row>
    <row r="395" spans="1:7">
      <c r="A395">
        <v>22005</v>
      </c>
      <c r="B395">
        <v>14971</v>
      </c>
      <c r="C395" t="s">
        <v>476</v>
      </c>
      <c r="D395" s="75" t="s">
        <v>477</v>
      </c>
      <c r="E395">
        <v>3460010000</v>
      </c>
      <c r="F395" t="s">
        <v>513</v>
      </c>
      <c r="G395" s="32">
        <v>20447</v>
      </c>
    </row>
    <row r="396" spans="1:7">
      <c r="A396">
        <v>22005</v>
      </c>
      <c r="B396">
        <v>14971</v>
      </c>
      <c r="C396" t="s">
        <v>476</v>
      </c>
      <c r="D396" s="75" t="s">
        <v>477</v>
      </c>
      <c r="E396">
        <v>3460010000</v>
      </c>
      <c r="F396" t="s">
        <v>513</v>
      </c>
      <c r="G396" s="32">
        <v>25000</v>
      </c>
    </row>
    <row r="397" spans="1:7">
      <c r="A397">
        <v>22005</v>
      </c>
      <c r="B397">
        <v>14971</v>
      </c>
      <c r="C397" t="s">
        <v>476</v>
      </c>
      <c r="D397" s="75" t="s">
        <v>477</v>
      </c>
      <c r="E397">
        <v>3460010000</v>
      </c>
      <c r="F397" t="s">
        <v>513</v>
      </c>
      <c r="G397" s="32">
        <v>38000</v>
      </c>
    </row>
    <row r="398" spans="1:7">
      <c r="A398">
        <v>22005</v>
      </c>
      <c r="B398">
        <v>14971</v>
      </c>
      <c r="C398" t="s">
        <v>476</v>
      </c>
      <c r="D398" s="75" t="s">
        <v>477</v>
      </c>
      <c r="E398">
        <v>3460010000</v>
      </c>
      <c r="F398" t="s">
        <v>513</v>
      </c>
      <c r="G398" s="32">
        <v>100000</v>
      </c>
    </row>
    <row r="399" spans="1:7">
      <c r="A399">
        <v>22005</v>
      </c>
      <c r="B399">
        <v>14971</v>
      </c>
      <c r="C399" t="s">
        <v>476</v>
      </c>
      <c r="D399" s="75" t="s">
        <v>477</v>
      </c>
      <c r="E399">
        <v>3460010000</v>
      </c>
      <c r="F399" t="s">
        <v>513</v>
      </c>
      <c r="G399" s="32">
        <v>125000</v>
      </c>
    </row>
    <row r="400" spans="1:7">
      <c r="A400">
        <v>22005</v>
      </c>
      <c r="B400">
        <v>14971</v>
      </c>
      <c r="C400" t="s">
        <v>476</v>
      </c>
      <c r="D400" s="75" t="s">
        <v>477</v>
      </c>
      <c r="E400">
        <v>3460010000</v>
      </c>
      <c r="F400" t="s">
        <v>513</v>
      </c>
      <c r="G400" s="32">
        <v>298000</v>
      </c>
    </row>
    <row r="401" spans="1:7">
      <c r="A401">
        <v>22005</v>
      </c>
      <c r="B401">
        <v>14971</v>
      </c>
      <c r="C401" t="s">
        <v>476</v>
      </c>
      <c r="D401" s="75" t="s">
        <v>477</v>
      </c>
      <c r="E401">
        <v>3460010000</v>
      </c>
      <c r="F401" t="s">
        <v>513</v>
      </c>
      <c r="G401" s="32">
        <v>380107</v>
      </c>
    </row>
    <row r="402" spans="1:7">
      <c r="A402">
        <v>22005</v>
      </c>
      <c r="B402">
        <v>14971</v>
      </c>
      <c r="C402" t="s">
        <v>476</v>
      </c>
      <c r="D402" s="75" t="s">
        <v>477</v>
      </c>
      <c r="E402">
        <v>3460010000</v>
      </c>
      <c r="F402" t="s">
        <v>513</v>
      </c>
      <c r="G402" s="32">
        <v>433000</v>
      </c>
    </row>
    <row r="403" spans="1:7">
      <c r="A403">
        <v>22005</v>
      </c>
      <c r="B403">
        <v>14971</v>
      </c>
      <c r="C403" t="s">
        <v>476</v>
      </c>
      <c r="D403" s="75" t="s">
        <v>477</v>
      </c>
      <c r="E403">
        <v>3460010000</v>
      </c>
      <c r="F403" t="s">
        <v>513</v>
      </c>
      <c r="G403" s="32">
        <v>1075858</v>
      </c>
    </row>
    <row r="404" spans="1:7">
      <c r="A404">
        <v>22005</v>
      </c>
      <c r="B404">
        <v>15444</v>
      </c>
      <c r="C404" t="s">
        <v>476</v>
      </c>
      <c r="D404" s="75" t="s">
        <v>477</v>
      </c>
      <c r="E404">
        <v>6140020000</v>
      </c>
      <c r="F404" t="s">
        <v>540</v>
      </c>
      <c r="G404" s="32">
        <v>984820</v>
      </c>
    </row>
    <row r="405" spans="1:7">
      <c r="A405">
        <v>22005</v>
      </c>
      <c r="B405">
        <v>15444</v>
      </c>
      <c r="C405" t="s">
        <v>476</v>
      </c>
      <c r="D405" s="75" t="s">
        <v>477</v>
      </c>
      <c r="E405">
        <v>6140020000</v>
      </c>
      <c r="F405" t="s">
        <v>540</v>
      </c>
      <c r="G405" s="32">
        <v>143114</v>
      </c>
    </row>
    <row r="406" spans="1:7">
      <c r="A406">
        <v>22005</v>
      </c>
      <c r="B406">
        <v>15444</v>
      </c>
      <c r="C406" t="s">
        <v>476</v>
      </c>
      <c r="D406" s="75" t="s">
        <v>477</v>
      </c>
      <c r="E406">
        <v>6140020000</v>
      </c>
      <c r="F406" t="s">
        <v>540</v>
      </c>
      <c r="G406" s="32">
        <v>312345</v>
      </c>
    </row>
    <row r="407" spans="1:7">
      <c r="A407">
        <v>22005</v>
      </c>
      <c r="B407">
        <v>15444</v>
      </c>
      <c r="C407" t="s">
        <v>476</v>
      </c>
      <c r="D407" s="75" t="s">
        <v>477</v>
      </c>
      <c r="E407">
        <v>6140020000</v>
      </c>
      <c r="F407" t="s">
        <v>540</v>
      </c>
      <c r="G407" s="32">
        <v>1123357</v>
      </c>
    </row>
    <row r="408" spans="1:7">
      <c r="A408">
        <v>22005</v>
      </c>
      <c r="B408">
        <v>15445</v>
      </c>
      <c r="C408" t="s">
        <v>476</v>
      </c>
      <c r="D408" s="75" t="s">
        <v>477</v>
      </c>
      <c r="E408">
        <v>6140030000</v>
      </c>
      <c r="F408" t="s">
        <v>541</v>
      </c>
      <c r="G408" s="32">
        <v>145913</v>
      </c>
    </row>
    <row r="409" spans="1:7">
      <c r="A409">
        <v>22005</v>
      </c>
      <c r="B409">
        <v>15445</v>
      </c>
      <c r="C409" t="s">
        <v>476</v>
      </c>
      <c r="D409" s="75" t="s">
        <v>477</v>
      </c>
      <c r="E409">
        <v>6140030000</v>
      </c>
      <c r="F409" t="s">
        <v>541</v>
      </c>
      <c r="G409" s="32">
        <v>146524</v>
      </c>
    </row>
    <row r="410" spans="1:7">
      <c r="A410">
        <v>22005</v>
      </c>
      <c r="B410">
        <v>15445</v>
      </c>
      <c r="C410" t="s">
        <v>476</v>
      </c>
      <c r="D410" s="75" t="s">
        <v>477</v>
      </c>
      <c r="E410">
        <v>6140030000</v>
      </c>
      <c r="F410" t="s">
        <v>541</v>
      </c>
      <c r="G410" s="32">
        <v>1630085</v>
      </c>
    </row>
    <row r="411" spans="1:7">
      <c r="A411">
        <v>22005</v>
      </c>
      <c r="B411">
        <v>15445</v>
      </c>
      <c r="C411" t="s">
        <v>476</v>
      </c>
      <c r="D411" s="75" t="s">
        <v>477</v>
      </c>
      <c r="E411">
        <v>6140030000</v>
      </c>
      <c r="F411" t="s">
        <v>541</v>
      </c>
      <c r="G411" s="32">
        <v>427639</v>
      </c>
    </row>
    <row r="412" spans="1:7">
      <c r="A412">
        <v>22005</v>
      </c>
      <c r="B412">
        <v>15445</v>
      </c>
      <c r="C412" t="s">
        <v>476</v>
      </c>
      <c r="D412" s="75" t="s">
        <v>477</v>
      </c>
      <c r="E412">
        <v>6140030000</v>
      </c>
      <c r="F412" t="s">
        <v>541</v>
      </c>
      <c r="G412" s="32">
        <v>505933</v>
      </c>
    </row>
    <row r="413" spans="1:7">
      <c r="A413">
        <v>22005</v>
      </c>
      <c r="B413">
        <v>15445</v>
      </c>
      <c r="C413" t="s">
        <v>476</v>
      </c>
      <c r="D413" s="75" t="s">
        <v>477</v>
      </c>
      <c r="E413">
        <v>6140030000</v>
      </c>
      <c r="F413" t="s">
        <v>541</v>
      </c>
      <c r="G413" s="32">
        <v>260880</v>
      </c>
    </row>
    <row r="414" spans="1:7">
      <c r="A414">
        <v>22005</v>
      </c>
      <c r="B414">
        <v>15445</v>
      </c>
      <c r="C414" t="s">
        <v>476</v>
      </c>
      <c r="D414" s="75" t="s">
        <v>477</v>
      </c>
      <c r="E414">
        <v>6140030000</v>
      </c>
      <c r="F414" t="s">
        <v>541</v>
      </c>
      <c r="G414" s="32">
        <v>835625</v>
      </c>
    </row>
    <row r="415" spans="1:7">
      <c r="A415">
        <v>22005</v>
      </c>
      <c r="B415">
        <v>15445</v>
      </c>
      <c r="C415" t="s">
        <v>476</v>
      </c>
      <c r="D415" s="75" t="s">
        <v>477</v>
      </c>
      <c r="E415">
        <v>6140030000</v>
      </c>
      <c r="F415" t="s">
        <v>541</v>
      </c>
      <c r="G415" s="32">
        <v>7130595</v>
      </c>
    </row>
    <row r="416" spans="1:7">
      <c r="A416">
        <v>22005</v>
      </c>
      <c r="B416">
        <v>15445</v>
      </c>
      <c r="C416" t="s">
        <v>476</v>
      </c>
      <c r="D416" s="75" t="s">
        <v>477</v>
      </c>
      <c r="E416">
        <v>6140030000</v>
      </c>
      <c r="F416" t="s">
        <v>541</v>
      </c>
      <c r="G416" s="32">
        <v>234100</v>
      </c>
    </row>
    <row r="417" spans="1:7">
      <c r="A417">
        <v>22005</v>
      </c>
      <c r="B417">
        <v>15445</v>
      </c>
      <c r="C417" t="s">
        <v>476</v>
      </c>
      <c r="D417" s="75" t="s">
        <v>477</v>
      </c>
      <c r="E417">
        <v>6140030000</v>
      </c>
      <c r="F417" t="s">
        <v>541</v>
      </c>
      <c r="G417" s="32">
        <v>38918</v>
      </c>
    </row>
    <row r="418" spans="1:7">
      <c r="A418">
        <v>22005</v>
      </c>
      <c r="B418">
        <v>15445</v>
      </c>
      <c r="C418" t="s">
        <v>476</v>
      </c>
      <c r="D418" s="75" t="s">
        <v>477</v>
      </c>
      <c r="E418">
        <v>6140030000</v>
      </c>
      <c r="F418" t="s">
        <v>541</v>
      </c>
      <c r="G418" s="32">
        <v>1174811</v>
      </c>
    </row>
    <row r="419" spans="1:7">
      <c r="A419">
        <v>22005</v>
      </c>
      <c r="B419">
        <v>15438</v>
      </c>
      <c r="C419" t="s">
        <v>476</v>
      </c>
      <c r="D419" s="75" t="s">
        <v>477</v>
      </c>
      <c r="E419">
        <v>5100010000</v>
      </c>
      <c r="F419" t="s">
        <v>521</v>
      </c>
      <c r="G419" s="32">
        <v>134572</v>
      </c>
    </row>
    <row r="420" spans="1:7">
      <c r="A420">
        <v>22005</v>
      </c>
      <c r="B420">
        <v>15438</v>
      </c>
      <c r="C420" t="s">
        <v>476</v>
      </c>
      <c r="D420" s="75" t="s">
        <v>477</v>
      </c>
      <c r="E420">
        <v>5100010000</v>
      </c>
      <c r="F420" t="s">
        <v>521</v>
      </c>
      <c r="G420" s="32">
        <v>721782</v>
      </c>
    </row>
    <row r="421" spans="1:7">
      <c r="A421">
        <v>22005</v>
      </c>
      <c r="B421">
        <v>15438</v>
      </c>
      <c r="C421" t="s">
        <v>476</v>
      </c>
      <c r="D421" s="75" t="s">
        <v>477</v>
      </c>
      <c r="E421">
        <v>5100010000</v>
      </c>
      <c r="F421" t="s">
        <v>521</v>
      </c>
      <c r="G421" s="32">
        <v>2389345</v>
      </c>
    </row>
    <row r="422" spans="1:7">
      <c r="A422">
        <v>22005</v>
      </c>
      <c r="B422">
        <v>15438</v>
      </c>
      <c r="C422" t="s">
        <v>476</v>
      </c>
      <c r="D422" s="75" t="s">
        <v>477</v>
      </c>
      <c r="E422">
        <v>5100010000</v>
      </c>
      <c r="F422" t="s">
        <v>521</v>
      </c>
      <c r="G422" s="32">
        <v>500000</v>
      </c>
    </row>
    <row r="423" spans="1:7">
      <c r="A423">
        <v>22005</v>
      </c>
      <c r="B423">
        <v>15438</v>
      </c>
      <c r="C423" t="s">
        <v>476</v>
      </c>
      <c r="D423" s="75" t="s">
        <v>477</v>
      </c>
      <c r="E423">
        <v>5100010000</v>
      </c>
      <c r="F423" t="s">
        <v>521</v>
      </c>
      <c r="G423" s="32">
        <v>2286101</v>
      </c>
    </row>
    <row r="424" spans="1:7">
      <c r="A424">
        <v>22005</v>
      </c>
      <c r="B424">
        <v>15438</v>
      </c>
      <c r="C424" t="s">
        <v>476</v>
      </c>
      <c r="D424" s="75" t="s">
        <v>477</v>
      </c>
      <c r="E424">
        <v>5100010000</v>
      </c>
      <c r="F424" t="s">
        <v>521</v>
      </c>
      <c r="G424" s="32">
        <v>75000</v>
      </c>
    </row>
    <row r="425" spans="1:7">
      <c r="A425">
        <v>22005</v>
      </c>
      <c r="B425">
        <v>15439</v>
      </c>
      <c r="C425" t="s">
        <v>476</v>
      </c>
      <c r="D425" s="75" t="s">
        <v>477</v>
      </c>
      <c r="E425">
        <v>5100060000</v>
      </c>
      <c r="F425" t="s">
        <v>542</v>
      </c>
      <c r="G425" s="32">
        <v>940665</v>
      </c>
    </row>
    <row r="426" spans="1:7">
      <c r="A426">
        <v>22005</v>
      </c>
      <c r="B426">
        <v>14987</v>
      </c>
      <c r="C426" t="s">
        <v>476</v>
      </c>
      <c r="D426" s="75" t="s">
        <v>477</v>
      </c>
      <c r="E426">
        <v>6130020000</v>
      </c>
      <c r="F426" t="s">
        <v>543</v>
      </c>
      <c r="G426" s="32">
        <v>2829246</v>
      </c>
    </row>
    <row r="427" spans="1:7">
      <c r="A427">
        <v>22005</v>
      </c>
      <c r="B427">
        <v>14987</v>
      </c>
      <c r="C427" t="s">
        <v>476</v>
      </c>
      <c r="D427" s="75" t="s">
        <v>477</v>
      </c>
      <c r="E427">
        <v>6130020000</v>
      </c>
      <c r="F427" t="s">
        <v>543</v>
      </c>
      <c r="G427" s="32">
        <v>973470</v>
      </c>
    </row>
    <row r="428" spans="1:7">
      <c r="A428">
        <v>22005</v>
      </c>
      <c r="B428">
        <v>14987</v>
      </c>
      <c r="C428" t="s">
        <v>476</v>
      </c>
      <c r="D428" s="75" t="s">
        <v>477</v>
      </c>
      <c r="E428">
        <v>6130020000</v>
      </c>
      <c r="F428" t="s">
        <v>543</v>
      </c>
      <c r="G428" s="32">
        <v>202252</v>
      </c>
    </row>
    <row r="429" spans="1:7">
      <c r="A429">
        <v>22005</v>
      </c>
      <c r="B429">
        <v>14987</v>
      </c>
      <c r="C429" t="s">
        <v>476</v>
      </c>
      <c r="D429" s="75" t="s">
        <v>477</v>
      </c>
      <c r="E429">
        <v>6130020000</v>
      </c>
      <c r="F429" t="s">
        <v>543</v>
      </c>
      <c r="G429" s="32">
        <v>73362</v>
      </c>
    </row>
    <row r="430" spans="1:7">
      <c r="A430">
        <v>22005</v>
      </c>
      <c r="B430">
        <v>14987</v>
      </c>
      <c r="C430" t="s">
        <v>476</v>
      </c>
      <c r="D430" s="75" t="s">
        <v>477</v>
      </c>
      <c r="E430">
        <v>6130020000</v>
      </c>
      <c r="F430" t="s">
        <v>543</v>
      </c>
      <c r="G430" s="32">
        <v>50000</v>
      </c>
    </row>
    <row r="431" spans="1:7">
      <c r="A431">
        <v>22005</v>
      </c>
      <c r="B431">
        <v>14987</v>
      </c>
      <c r="C431" t="s">
        <v>476</v>
      </c>
      <c r="D431" s="75" t="s">
        <v>477</v>
      </c>
      <c r="E431">
        <v>6130020000</v>
      </c>
      <c r="F431" t="s">
        <v>543</v>
      </c>
      <c r="G431" s="32">
        <v>10000</v>
      </c>
    </row>
    <row r="432" spans="1:7">
      <c r="A432">
        <v>22005</v>
      </c>
      <c r="B432">
        <v>14987</v>
      </c>
      <c r="C432" t="s">
        <v>476</v>
      </c>
      <c r="D432" s="75" t="s">
        <v>477</v>
      </c>
      <c r="E432">
        <v>6130020000</v>
      </c>
      <c r="F432" t="s">
        <v>543</v>
      </c>
      <c r="G432" s="32">
        <v>188547</v>
      </c>
    </row>
    <row r="433" spans="1:7">
      <c r="A433">
        <v>22005</v>
      </c>
      <c r="B433">
        <v>14988</v>
      </c>
      <c r="C433" t="s">
        <v>476</v>
      </c>
      <c r="D433" s="75" t="s">
        <v>477</v>
      </c>
      <c r="E433">
        <v>6130040000</v>
      </c>
      <c r="F433" t="s">
        <v>544</v>
      </c>
      <c r="G433" s="32">
        <v>1147730</v>
      </c>
    </row>
    <row r="434" spans="1:7">
      <c r="A434">
        <v>22005</v>
      </c>
      <c r="B434">
        <v>14988</v>
      </c>
      <c r="C434" t="s">
        <v>476</v>
      </c>
      <c r="D434" s="75" t="s">
        <v>477</v>
      </c>
      <c r="E434">
        <v>6130040000</v>
      </c>
      <c r="F434" t="s">
        <v>544</v>
      </c>
      <c r="G434" s="32">
        <v>4716339</v>
      </c>
    </row>
    <row r="435" spans="1:7">
      <c r="A435">
        <v>22005</v>
      </c>
      <c r="B435">
        <v>14988</v>
      </c>
      <c r="C435" t="s">
        <v>476</v>
      </c>
      <c r="D435" s="75" t="s">
        <v>477</v>
      </c>
      <c r="E435">
        <v>6130040000</v>
      </c>
      <c r="F435" t="s">
        <v>544</v>
      </c>
      <c r="G435" s="32">
        <v>7891763</v>
      </c>
    </row>
    <row r="436" spans="1:7">
      <c r="A436">
        <v>22005</v>
      </c>
      <c r="B436">
        <v>15202</v>
      </c>
      <c r="D436" s="75" t="s">
        <v>545</v>
      </c>
      <c r="E436">
        <v>2160010000</v>
      </c>
      <c r="F436" t="s">
        <v>546</v>
      </c>
      <c r="G436" s="32">
        <v>66341</v>
      </c>
    </row>
    <row r="437" spans="1:7">
      <c r="A437">
        <v>22005</v>
      </c>
      <c r="B437">
        <v>15202</v>
      </c>
      <c r="D437" s="75" t="s">
        <v>545</v>
      </c>
      <c r="E437">
        <v>2160010000</v>
      </c>
      <c r="F437" t="s">
        <v>546</v>
      </c>
      <c r="G437" s="32">
        <v>92160</v>
      </c>
    </row>
    <row r="438" spans="1:7">
      <c r="A438">
        <v>22005</v>
      </c>
      <c r="B438">
        <v>15202</v>
      </c>
      <c r="D438" s="75" t="s">
        <v>545</v>
      </c>
      <c r="E438">
        <v>2160010000</v>
      </c>
      <c r="F438" t="s">
        <v>546</v>
      </c>
      <c r="G438" s="32">
        <v>26083</v>
      </c>
    </row>
    <row r="439" spans="1:7">
      <c r="A439">
        <v>22005</v>
      </c>
      <c r="B439">
        <v>14971</v>
      </c>
      <c r="C439" t="s">
        <v>547</v>
      </c>
      <c r="D439" s="75" t="s">
        <v>163</v>
      </c>
      <c r="E439">
        <v>3460010000</v>
      </c>
      <c r="F439" t="s">
        <v>513</v>
      </c>
      <c r="G439" s="32">
        <v>725000</v>
      </c>
    </row>
    <row r="440" spans="1:7">
      <c r="A440">
        <v>22005</v>
      </c>
      <c r="B440">
        <v>15202</v>
      </c>
      <c r="D440" s="75" t="s">
        <v>545</v>
      </c>
      <c r="E440">
        <v>2160010000</v>
      </c>
      <c r="F440" t="s">
        <v>546</v>
      </c>
      <c r="G440" s="32">
        <v>763436</v>
      </c>
    </row>
    <row r="441" spans="1:7">
      <c r="A441">
        <v>22005</v>
      </c>
      <c r="B441">
        <v>15202</v>
      </c>
      <c r="D441" s="75" t="s">
        <v>545</v>
      </c>
      <c r="E441">
        <v>2160010000</v>
      </c>
      <c r="F441" t="s">
        <v>546</v>
      </c>
      <c r="G441" s="32">
        <v>773122</v>
      </c>
    </row>
    <row r="442" spans="1:7">
      <c r="A442">
        <v>22005</v>
      </c>
      <c r="B442">
        <v>15202</v>
      </c>
      <c r="D442" s="75" t="s">
        <v>545</v>
      </c>
      <c r="E442">
        <v>2160010000</v>
      </c>
      <c r="F442" t="s">
        <v>546</v>
      </c>
      <c r="G442" s="32">
        <v>1841721</v>
      </c>
    </row>
    <row r="443" spans="1:7">
      <c r="A443">
        <v>22005</v>
      </c>
      <c r="B443">
        <v>15202</v>
      </c>
      <c r="D443" s="75" t="s">
        <v>545</v>
      </c>
      <c r="E443">
        <v>2160010000</v>
      </c>
      <c r="F443" t="s">
        <v>546</v>
      </c>
      <c r="G443" s="32">
        <v>300834</v>
      </c>
    </row>
    <row r="444" spans="1:7">
      <c r="A444">
        <v>22005</v>
      </c>
      <c r="B444">
        <v>15202</v>
      </c>
      <c r="D444" s="75" t="s">
        <v>545</v>
      </c>
      <c r="E444">
        <v>2160010000</v>
      </c>
      <c r="F444" t="s">
        <v>546</v>
      </c>
      <c r="G444" s="32">
        <v>732631</v>
      </c>
    </row>
    <row r="445" spans="1:7">
      <c r="A445">
        <v>22005</v>
      </c>
      <c r="B445">
        <v>15368</v>
      </c>
      <c r="C445" t="s">
        <v>548</v>
      </c>
      <c r="D445" s="75" t="s">
        <v>545</v>
      </c>
      <c r="E445">
        <v>4100500000</v>
      </c>
      <c r="F445" t="s">
        <v>549</v>
      </c>
      <c r="G445" s="32">
        <v>48080</v>
      </c>
    </row>
    <row r="446" spans="1:7">
      <c r="A446">
        <v>22005</v>
      </c>
      <c r="B446">
        <v>15368</v>
      </c>
      <c r="C446" t="s">
        <v>550</v>
      </c>
      <c r="D446" s="75" t="s">
        <v>545</v>
      </c>
      <c r="E446">
        <v>4100500000</v>
      </c>
      <c r="F446" t="s">
        <v>549</v>
      </c>
      <c r="G446" s="32">
        <v>115212</v>
      </c>
    </row>
    <row r="447" spans="1:7">
      <c r="A447">
        <v>22005</v>
      </c>
      <c r="B447">
        <v>15368</v>
      </c>
      <c r="C447" t="s">
        <v>551</v>
      </c>
      <c r="D447" s="75" t="s">
        <v>545</v>
      </c>
      <c r="E447">
        <v>4100500000</v>
      </c>
      <c r="F447" t="s">
        <v>549</v>
      </c>
      <c r="G447" s="32">
        <v>240000</v>
      </c>
    </row>
    <row r="448" spans="1:7">
      <c r="A448">
        <v>22005</v>
      </c>
      <c r="B448">
        <v>15368</v>
      </c>
      <c r="C448" t="s">
        <v>552</v>
      </c>
      <c r="D448" s="75" t="s">
        <v>545</v>
      </c>
      <c r="E448">
        <v>4100500000</v>
      </c>
      <c r="F448" t="s">
        <v>549</v>
      </c>
      <c r="G448" s="32">
        <v>283941</v>
      </c>
    </row>
    <row r="449" spans="1:7">
      <c r="A449">
        <v>22005</v>
      </c>
      <c r="B449">
        <v>15368</v>
      </c>
      <c r="C449" t="s">
        <v>553</v>
      </c>
      <c r="D449" s="75" t="s">
        <v>545</v>
      </c>
      <c r="E449">
        <v>4100500000</v>
      </c>
      <c r="F449" t="s">
        <v>549</v>
      </c>
      <c r="G449" s="32">
        <v>195558</v>
      </c>
    </row>
    <row r="450" spans="1:7">
      <c r="A450">
        <v>22005</v>
      </c>
      <c r="B450">
        <v>15368</v>
      </c>
      <c r="C450" t="s">
        <v>554</v>
      </c>
      <c r="D450" s="75" t="s">
        <v>545</v>
      </c>
      <c r="E450">
        <v>4100500000</v>
      </c>
      <c r="F450" t="s">
        <v>549</v>
      </c>
      <c r="G450" s="32">
        <v>313474</v>
      </c>
    </row>
    <row r="451" spans="1:7">
      <c r="A451">
        <v>22005</v>
      </c>
      <c r="B451">
        <v>15368</v>
      </c>
      <c r="C451" t="s">
        <v>555</v>
      </c>
      <c r="D451" s="75" t="s">
        <v>545</v>
      </c>
      <c r="E451">
        <v>4100500000</v>
      </c>
      <c r="F451" t="s">
        <v>549</v>
      </c>
      <c r="G451" s="32">
        <v>1500000</v>
      </c>
    </row>
    <row r="452" spans="1:7">
      <c r="A452">
        <v>22005</v>
      </c>
      <c r="B452">
        <v>15368</v>
      </c>
      <c r="C452" t="s">
        <v>556</v>
      </c>
      <c r="D452" s="75" t="s">
        <v>545</v>
      </c>
      <c r="E452">
        <v>4100500000</v>
      </c>
      <c r="F452" t="s">
        <v>549</v>
      </c>
      <c r="G452" s="32">
        <v>500000</v>
      </c>
    </row>
    <row r="453" spans="1:7">
      <c r="A453">
        <v>22005</v>
      </c>
      <c r="B453">
        <v>15368</v>
      </c>
      <c r="C453" t="s">
        <v>557</v>
      </c>
      <c r="D453" s="75" t="s">
        <v>545</v>
      </c>
      <c r="E453">
        <v>4100500000</v>
      </c>
      <c r="F453" t="s">
        <v>549</v>
      </c>
      <c r="G453" s="32">
        <v>798796</v>
      </c>
    </row>
    <row r="454" spans="1:7">
      <c r="A454">
        <v>22005</v>
      </c>
      <c r="B454">
        <v>15368</v>
      </c>
      <c r="C454" t="s">
        <v>558</v>
      </c>
      <c r="D454" s="75" t="s">
        <v>545</v>
      </c>
      <c r="E454">
        <v>4100500000</v>
      </c>
      <c r="F454" t="s">
        <v>549</v>
      </c>
      <c r="G454" s="32">
        <v>8491040</v>
      </c>
    </row>
    <row r="455" spans="1:7">
      <c r="A455">
        <v>22005</v>
      </c>
      <c r="B455">
        <v>15368</v>
      </c>
      <c r="C455" t="s">
        <v>559</v>
      </c>
      <c r="D455" s="75" t="s">
        <v>545</v>
      </c>
      <c r="E455">
        <v>4100500000</v>
      </c>
      <c r="F455" t="s">
        <v>549</v>
      </c>
      <c r="G455" s="32">
        <v>6000000</v>
      </c>
    </row>
    <row r="456" spans="1:7">
      <c r="A456">
        <v>22005</v>
      </c>
      <c r="B456">
        <v>15368</v>
      </c>
      <c r="C456" t="s">
        <v>560</v>
      </c>
      <c r="D456" s="75" t="s">
        <v>545</v>
      </c>
      <c r="E456">
        <v>4100500000</v>
      </c>
      <c r="F456" t="s">
        <v>549</v>
      </c>
      <c r="G456" s="32">
        <v>958300</v>
      </c>
    </row>
    <row r="457" spans="1:7">
      <c r="A457">
        <v>22005</v>
      </c>
      <c r="B457">
        <v>15368</v>
      </c>
      <c r="C457" t="s">
        <v>561</v>
      </c>
      <c r="D457" s="75" t="s">
        <v>545</v>
      </c>
      <c r="E457">
        <v>4100500000</v>
      </c>
      <c r="F457" t="s">
        <v>549</v>
      </c>
      <c r="G457" s="32">
        <v>577000</v>
      </c>
    </row>
    <row r="458" spans="1:7">
      <c r="A458">
        <v>22005</v>
      </c>
      <c r="B458">
        <v>15368</v>
      </c>
      <c r="C458" t="s">
        <v>562</v>
      </c>
      <c r="D458" s="75" t="s">
        <v>545</v>
      </c>
      <c r="E458">
        <v>4100500000</v>
      </c>
      <c r="F458" t="s">
        <v>549</v>
      </c>
      <c r="G458" s="32">
        <v>150000</v>
      </c>
    </row>
    <row r="459" spans="1:7">
      <c r="A459">
        <v>22005</v>
      </c>
      <c r="B459">
        <v>15368</v>
      </c>
      <c r="C459" t="s">
        <v>563</v>
      </c>
      <c r="D459" s="75" t="s">
        <v>545</v>
      </c>
      <c r="E459">
        <v>4100500000</v>
      </c>
      <c r="F459" t="s">
        <v>549</v>
      </c>
      <c r="G459" s="32">
        <v>697629</v>
      </c>
    </row>
    <row r="460" spans="1:7">
      <c r="A460">
        <v>22005</v>
      </c>
      <c r="B460">
        <v>15368</v>
      </c>
      <c r="C460" t="s">
        <v>564</v>
      </c>
      <c r="D460" s="75" t="s">
        <v>545</v>
      </c>
      <c r="E460">
        <v>4100500000</v>
      </c>
      <c r="F460" t="s">
        <v>549</v>
      </c>
      <c r="G460" s="32">
        <v>176804</v>
      </c>
    </row>
    <row r="461" spans="1:7">
      <c r="A461">
        <v>22005</v>
      </c>
      <c r="B461">
        <v>15368</v>
      </c>
      <c r="C461" t="s">
        <v>565</v>
      </c>
      <c r="D461" s="75" t="s">
        <v>545</v>
      </c>
      <c r="E461">
        <v>4100500000</v>
      </c>
      <c r="F461" t="s">
        <v>549</v>
      </c>
      <c r="G461" s="32">
        <v>500363</v>
      </c>
    </row>
    <row r="462" spans="1:7">
      <c r="A462">
        <v>22005</v>
      </c>
      <c r="B462">
        <v>15368</v>
      </c>
      <c r="C462" t="s">
        <v>566</v>
      </c>
      <c r="D462" s="75" t="s">
        <v>545</v>
      </c>
      <c r="E462">
        <v>4100500000</v>
      </c>
      <c r="F462" t="s">
        <v>549</v>
      </c>
      <c r="G462" s="32">
        <v>114616</v>
      </c>
    </row>
    <row r="463" spans="1:7">
      <c r="A463">
        <v>22005</v>
      </c>
      <c r="B463">
        <v>15368</v>
      </c>
      <c r="C463" t="s">
        <v>567</v>
      </c>
      <c r="D463" s="75" t="s">
        <v>545</v>
      </c>
      <c r="E463">
        <v>4100500000</v>
      </c>
      <c r="F463" t="s">
        <v>549</v>
      </c>
      <c r="G463" s="32">
        <v>150000</v>
      </c>
    </row>
    <row r="464" spans="1:7">
      <c r="A464">
        <v>22005</v>
      </c>
      <c r="B464">
        <v>15368</v>
      </c>
      <c r="C464" t="s">
        <v>568</v>
      </c>
      <c r="D464" s="75" t="s">
        <v>545</v>
      </c>
      <c r="E464">
        <v>4100500000</v>
      </c>
      <c r="F464" t="s">
        <v>549</v>
      </c>
      <c r="G464" s="32">
        <v>150000</v>
      </c>
    </row>
    <row r="465" spans="1:7">
      <c r="A465">
        <v>22005</v>
      </c>
      <c r="B465">
        <v>15368</v>
      </c>
      <c r="C465" t="s">
        <v>569</v>
      </c>
      <c r="D465" s="75" t="s">
        <v>545</v>
      </c>
      <c r="E465">
        <v>4100500000</v>
      </c>
      <c r="F465" t="s">
        <v>549</v>
      </c>
      <c r="G465" s="32">
        <v>2318970</v>
      </c>
    </row>
    <row r="466" spans="1:7">
      <c r="A466">
        <v>22005</v>
      </c>
      <c r="B466">
        <v>15368</v>
      </c>
      <c r="C466" t="s">
        <v>570</v>
      </c>
      <c r="D466" s="75" t="s">
        <v>545</v>
      </c>
      <c r="E466">
        <v>4100500000</v>
      </c>
      <c r="F466" t="s">
        <v>549</v>
      </c>
      <c r="G466" s="32">
        <v>2202724</v>
      </c>
    </row>
    <row r="467" spans="1:7">
      <c r="A467">
        <v>22005</v>
      </c>
      <c r="B467">
        <v>15368</v>
      </c>
      <c r="C467" t="s">
        <v>571</v>
      </c>
      <c r="D467" s="75" t="s">
        <v>545</v>
      </c>
      <c r="E467">
        <v>4100500000</v>
      </c>
      <c r="F467" t="s">
        <v>549</v>
      </c>
      <c r="G467" s="32">
        <v>896318</v>
      </c>
    </row>
    <row r="468" spans="1:7">
      <c r="A468">
        <v>22005</v>
      </c>
      <c r="B468">
        <v>15368</v>
      </c>
      <c r="C468" t="s">
        <v>572</v>
      </c>
      <c r="D468" s="75" t="s">
        <v>545</v>
      </c>
      <c r="E468">
        <v>4100500000</v>
      </c>
      <c r="F468" t="s">
        <v>549</v>
      </c>
      <c r="G468" s="32">
        <v>66000</v>
      </c>
    </row>
    <row r="469" spans="1:7">
      <c r="A469">
        <v>22005</v>
      </c>
      <c r="B469">
        <v>15134</v>
      </c>
      <c r="C469" t="s">
        <v>573</v>
      </c>
      <c r="D469" s="75" t="s">
        <v>574</v>
      </c>
      <c r="E469">
        <v>1130030000</v>
      </c>
      <c r="F469" t="s">
        <v>575</v>
      </c>
      <c r="G469" s="32">
        <v>1273020</v>
      </c>
    </row>
    <row r="470" spans="1:7">
      <c r="A470">
        <v>22005</v>
      </c>
      <c r="B470">
        <v>15368</v>
      </c>
      <c r="C470" t="s">
        <v>576</v>
      </c>
      <c r="D470" s="75" t="s">
        <v>545</v>
      </c>
      <c r="E470">
        <v>4100500000</v>
      </c>
      <c r="F470" t="s">
        <v>549</v>
      </c>
      <c r="G470" s="32">
        <v>2195778</v>
      </c>
    </row>
    <row r="471" spans="1:7">
      <c r="A471">
        <v>22005</v>
      </c>
      <c r="B471">
        <v>15345</v>
      </c>
      <c r="C471" t="s">
        <v>577</v>
      </c>
      <c r="D471" s="75" t="s">
        <v>578</v>
      </c>
      <c r="E471">
        <v>2140030000</v>
      </c>
      <c r="F471" t="s">
        <v>579</v>
      </c>
      <c r="G471" s="32">
        <v>300000</v>
      </c>
    </row>
    <row r="472" spans="1:7">
      <c r="A472">
        <v>22005</v>
      </c>
      <c r="B472">
        <v>15173</v>
      </c>
      <c r="C472" t="s">
        <v>580</v>
      </c>
      <c r="D472" s="75" t="s">
        <v>581</v>
      </c>
      <c r="E472">
        <v>2150020000</v>
      </c>
      <c r="F472" t="s">
        <v>582</v>
      </c>
      <c r="G472" s="32">
        <v>850000</v>
      </c>
    </row>
    <row r="473" spans="1:7">
      <c r="A473">
        <v>22005</v>
      </c>
      <c r="B473">
        <v>15173</v>
      </c>
      <c r="C473" t="s">
        <v>583</v>
      </c>
      <c r="D473" s="75" t="s">
        <v>584</v>
      </c>
      <c r="E473">
        <v>2150020000</v>
      </c>
      <c r="F473" t="s">
        <v>582</v>
      </c>
      <c r="G473" s="32">
        <v>11589789</v>
      </c>
    </row>
    <row r="474" spans="1:7">
      <c r="A474">
        <v>22005</v>
      </c>
      <c r="B474">
        <v>15174</v>
      </c>
      <c r="C474" t="s">
        <v>583</v>
      </c>
      <c r="D474" s="75" t="s">
        <v>584</v>
      </c>
      <c r="E474">
        <v>2150030000</v>
      </c>
      <c r="F474" t="s">
        <v>585</v>
      </c>
      <c r="G474" s="32">
        <v>30471316</v>
      </c>
    </row>
    <row r="475" spans="1:7">
      <c r="A475">
        <v>22005</v>
      </c>
      <c r="B475">
        <v>15174</v>
      </c>
      <c r="C475" t="s">
        <v>586</v>
      </c>
      <c r="D475" s="75" t="s">
        <v>587</v>
      </c>
      <c r="E475">
        <v>2150030000</v>
      </c>
      <c r="F475" t="s">
        <v>585</v>
      </c>
      <c r="G475" s="32">
        <v>29000000</v>
      </c>
    </row>
    <row r="476" spans="1:7">
      <c r="A476">
        <v>22005</v>
      </c>
      <c r="B476">
        <v>15175</v>
      </c>
      <c r="C476" t="s">
        <v>588</v>
      </c>
      <c r="D476" s="75" t="s">
        <v>589</v>
      </c>
      <c r="E476">
        <v>2150050000</v>
      </c>
      <c r="F476" t="s">
        <v>590</v>
      </c>
      <c r="G476" s="32">
        <v>120855</v>
      </c>
    </row>
    <row r="477" spans="1:7">
      <c r="A477">
        <v>22005</v>
      </c>
      <c r="B477">
        <v>15109</v>
      </c>
      <c r="C477" t="s">
        <v>591</v>
      </c>
      <c r="D477" s="75" t="s">
        <v>592</v>
      </c>
      <c r="E477">
        <v>7110010000</v>
      </c>
      <c r="F477" t="s">
        <v>497</v>
      </c>
      <c r="G477" s="32">
        <v>409960</v>
      </c>
    </row>
    <row r="478" spans="1:7">
      <c r="A478">
        <v>22005</v>
      </c>
      <c r="B478">
        <v>15109</v>
      </c>
      <c r="C478" t="s">
        <v>593</v>
      </c>
      <c r="D478" s="75" t="s">
        <v>592</v>
      </c>
      <c r="E478">
        <v>7110010000</v>
      </c>
      <c r="F478" t="s">
        <v>497</v>
      </c>
      <c r="G478" s="32">
        <v>226725</v>
      </c>
    </row>
    <row r="479" spans="1:7">
      <c r="A479">
        <v>22005</v>
      </c>
      <c r="B479">
        <v>14960</v>
      </c>
      <c r="C479" t="s">
        <v>594</v>
      </c>
      <c r="D479" s="75" t="s">
        <v>595</v>
      </c>
      <c r="E479">
        <v>3440010000</v>
      </c>
      <c r="F479" t="s">
        <v>596</v>
      </c>
      <c r="G479" s="32">
        <v>454064</v>
      </c>
    </row>
    <row r="480" spans="1:7">
      <c r="A480">
        <v>22005</v>
      </c>
      <c r="B480">
        <v>14960</v>
      </c>
      <c r="C480" t="s">
        <v>597</v>
      </c>
      <c r="D480" s="75" t="s">
        <v>598</v>
      </c>
      <c r="E480">
        <v>3440010000</v>
      </c>
      <c r="F480" t="s">
        <v>596</v>
      </c>
      <c r="G480" s="32">
        <v>35244</v>
      </c>
    </row>
    <row r="481" spans="1:7">
      <c r="A481">
        <v>22005</v>
      </c>
      <c r="B481">
        <v>14960</v>
      </c>
      <c r="C481" t="s">
        <v>599</v>
      </c>
      <c r="D481" s="75" t="s">
        <v>600</v>
      </c>
      <c r="E481">
        <v>3440010000</v>
      </c>
      <c r="F481" t="s">
        <v>596</v>
      </c>
      <c r="G481" s="32">
        <v>22015</v>
      </c>
    </row>
    <row r="482" spans="1:7">
      <c r="A482">
        <v>22005</v>
      </c>
      <c r="B482">
        <v>14960</v>
      </c>
      <c r="C482" t="s">
        <v>601</v>
      </c>
      <c r="D482" s="75" t="s">
        <v>602</v>
      </c>
      <c r="E482">
        <v>3440010000</v>
      </c>
      <c r="F482" t="s">
        <v>596</v>
      </c>
      <c r="G482" s="32">
        <v>1140067</v>
      </c>
    </row>
    <row r="483" spans="1:7">
      <c r="A483">
        <v>22005</v>
      </c>
      <c r="B483">
        <v>14960</v>
      </c>
      <c r="C483" t="s">
        <v>603</v>
      </c>
      <c r="D483" s="75" t="s">
        <v>604</v>
      </c>
      <c r="E483">
        <v>3440010000</v>
      </c>
      <c r="F483" t="s">
        <v>596</v>
      </c>
      <c r="G483" s="32">
        <v>119641</v>
      </c>
    </row>
    <row r="484" spans="1:7">
      <c r="A484">
        <v>22005</v>
      </c>
      <c r="B484">
        <v>14960</v>
      </c>
      <c r="C484" t="s">
        <v>605</v>
      </c>
      <c r="D484" s="75" t="s">
        <v>606</v>
      </c>
      <c r="E484">
        <v>3440010000</v>
      </c>
      <c r="F484" t="s">
        <v>596</v>
      </c>
      <c r="G484" s="32">
        <v>75859</v>
      </c>
    </row>
    <row r="485" spans="1:7">
      <c r="A485">
        <v>22005</v>
      </c>
      <c r="B485">
        <v>14960</v>
      </c>
      <c r="C485" t="s">
        <v>607</v>
      </c>
      <c r="D485" s="75" t="s">
        <v>608</v>
      </c>
      <c r="E485">
        <v>3440010000</v>
      </c>
      <c r="F485" t="s">
        <v>596</v>
      </c>
      <c r="G485" s="32">
        <v>1565799</v>
      </c>
    </row>
    <row r="486" spans="1:7">
      <c r="A486">
        <v>22005</v>
      </c>
      <c r="B486">
        <v>14960</v>
      </c>
      <c r="C486" t="s">
        <v>609</v>
      </c>
      <c r="D486" s="75" t="s">
        <v>608</v>
      </c>
      <c r="E486">
        <v>3440010000</v>
      </c>
      <c r="F486" t="s">
        <v>596</v>
      </c>
      <c r="G486" s="32">
        <v>419107</v>
      </c>
    </row>
    <row r="487" spans="1:7">
      <c r="A487">
        <v>22005</v>
      </c>
      <c r="B487">
        <v>14960</v>
      </c>
      <c r="C487" t="s">
        <v>610</v>
      </c>
      <c r="D487" s="75" t="s">
        <v>608</v>
      </c>
      <c r="E487">
        <v>3440010000</v>
      </c>
      <c r="F487" t="s">
        <v>596</v>
      </c>
      <c r="G487" s="32">
        <v>2311152</v>
      </c>
    </row>
    <row r="488" spans="1:7">
      <c r="A488">
        <v>22005</v>
      </c>
      <c r="B488">
        <v>14960</v>
      </c>
      <c r="C488" t="s">
        <v>611</v>
      </c>
      <c r="D488" s="75" t="s">
        <v>612</v>
      </c>
      <c r="E488">
        <v>3440010000</v>
      </c>
      <c r="F488" t="s">
        <v>596</v>
      </c>
      <c r="G488" s="32">
        <v>479546</v>
      </c>
    </row>
    <row r="489" spans="1:7">
      <c r="A489">
        <v>22005</v>
      </c>
      <c r="B489">
        <v>14965</v>
      </c>
      <c r="C489" t="s">
        <v>613</v>
      </c>
      <c r="D489" s="75" t="s">
        <v>614</v>
      </c>
      <c r="E489">
        <v>3440070000</v>
      </c>
      <c r="F489" t="s">
        <v>535</v>
      </c>
      <c r="G489" s="32">
        <v>5400000</v>
      </c>
    </row>
    <row r="490" spans="1:7">
      <c r="A490">
        <v>22005</v>
      </c>
      <c r="B490">
        <v>15390</v>
      </c>
      <c r="C490" t="s">
        <v>615</v>
      </c>
      <c r="D490" s="75" t="s">
        <v>616</v>
      </c>
      <c r="E490">
        <v>2100001000</v>
      </c>
      <c r="F490" t="s">
        <v>617</v>
      </c>
      <c r="G490" s="32">
        <v>78302</v>
      </c>
    </row>
    <row r="491" spans="1:7">
      <c r="A491">
        <v>22005</v>
      </c>
      <c r="B491">
        <v>15390</v>
      </c>
      <c r="C491" t="s">
        <v>618</v>
      </c>
      <c r="D491" s="75" t="s">
        <v>619</v>
      </c>
      <c r="E491">
        <v>2100001000</v>
      </c>
      <c r="F491" t="s">
        <v>617</v>
      </c>
      <c r="G491" s="32">
        <v>339440</v>
      </c>
    </row>
    <row r="492" spans="1:7">
      <c r="A492">
        <v>22005</v>
      </c>
      <c r="B492">
        <v>15390</v>
      </c>
      <c r="C492" t="s">
        <v>620</v>
      </c>
      <c r="D492" s="75" t="s">
        <v>621</v>
      </c>
      <c r="E492">
        <v>2100001000</v>
      </c>
      <c r="F492" t="s">
        <v>617</v>
      </c>
      <c r="G492" s="32">
        <v>1391934</v>
      </c>
    </row>
    <row r="493" spans="1:7">
      <c r="A493">
        <v>22005</v>
      </c>
      <c r="B493">
        <v>14958</v>
      </c>
      <c r="C493" t="s">
        <v>622</v>
      </c>
      <c r="D493" s="75" t="s">
        <v>623</v>
      </c>
      <c r="E493">
        <v>3420021000</v>
      </c>
      <c r="F493" t="s">
        <v>530</v>
      </c>
      <c r="G493" s="32">
        <v>900000</v>
      </c>
    </row>
    <row r="494" spans="1:7">
      <c r="A494">
        <v>22005</v>
      </c>
      <c r="B494">
        <v>14958</v>
      </c>
      <c r="C494" t="s">
        <v>624</v>
      </c>
      <c r="D494" s="75" t="s">
        <v>625</v>
      </c>
      <c r="E494">
        <v>3420021000</v>
      </c>
      <c r="F494" t="s">
        <v>530</v>
      </c>
      <c r="G494" s="32">
        <v>50000</v>
      </c>
    </row>
    <row r="495" spans="1:7">
      <c r="A495">
        <v>22005</v>
      </c>
      <c r="B495">
        <v>14958</v>
      </c>
      <c r="C495" t="s">
        <v>626</v>
      </c>
      <c r="D495" s="75" t="s">
        <v>627</v>
      </c>
      <c r="E495">
        <v>3420021000</v>
      </c>
      <c r="F495" t="s">
        <v>530</v>
      </c>
      <c r="G495" s="32">
        <v>300000</v>
      </c>
    </row>
    <row r="496" spans="1:7">
      <c r="A496">
        <v>22005</v>
      </c>
      <c r="B496">
        <v>14958</v>
      </c>
      <c r="C496" t="s">
        <v>628</v>
      </c>
      <c r="D496" s="75" t="s">
        <v>629</v>
      </c>
      <c r="E496">
        <v>3420021000</v>
      </c>
      <c r="F496" t="s">
        <v>530</v>
      </c>
      <c r="G496" s="32">
        <v>150000</v>
      </c>
    </row>
    <row r="497" spans="1:7">
      <c r="A497">
        <v>22005</v>
      </c>
      <c r="B497">
        <v>14958</v>
      </c>
      <c r="C497" t="s">
        <v>630</v>
      </c>
      <c r="D497" s="75" t="s">
        <v>631</v>
      </c>
      <c r="E497">
        <v>3420021000</v>
      </c>
      <c r="F497" t="s">
        <v>530</v>
      </c>
      <c r="G497" s="32">
        <v>40000</v>
      </c>
    </row>
    <row r="498" spans="1:7">
      <c r="A498">
        <v>22005</v>
      </c>
      <c r="B498">
        <v>14958</v>
      </c>
      <c r="C498" t="s">
        <v>632</v>
      </c>
      <c r="D498" s="75" t="s">
        <v>623</v>
      </c>
      <c r="E498">
        <v>3420021000</v>
      </c>
      <c r="F498" t="s">
        <v>530</v>
      </c>
      <c r="G498" s="32">
        <v>650000</v>
      </c>
    </row>
    <row r="499" spans="1:7">
      <c r="A499">
        <v>22005</v>
      </c>
      <c r="B499">
        <v>14957</v>
      </c>
      <c r="C499" t="s">
        <v>633</v>
      </c>
      <c r="D499" s="75" t="s">
        <v>623</v>
      </c>
      <c r="E499">
        <v>3420010000</v>
      </c>
      <c r="F499" t="s">
        <v>529</v>
      </c>
      <c r="G499" s="32">
        <v>15000</v>
      </c>
    </row>
    <row r="500" spans="1:7">
      <c r="A500">
        <v>22005</v>
      </c>
      <c r="B500">
        <v>14957</v>
      </c>
      <c r="C500" t="s">
        <v>628</v>
      </c>
      <c r="D500" s="75" t="s">
        <v>629</v>
      </c>
      <c r="E500">
        <v>3420010000</v>
      </c>
      <c r="F500" t="s">
        <v>529</v>
      </c>
      <c r="G500" s="32">
        <v>5000</v>
      </c>
    </row>
    <row r="501" spans="1:7">
      <c r="A501">
        <v>22005</v>
      </c>
      <c r="B501">
        <v>14957</v>
      </c>
      <c r="C501" t="s">
        <v>630</v>
      </c>
      <c r="D501" s="75" t="s">
        <v>631</v>
      </c>
      <c r="E501">
        <v>3420010000</v>
      </c>
      <c r="F501" t="s">
        <v>529</v>
      </c>
      <c r="G501" s="32">
        <v>3000</v>
      </c>
    </row>
    <row r="502" spans="1:7">
      <c r="A502">
        <v>22005</v>
      </c>
      <c r="B502">
        <v>14957</v>
      </c>
      <c r="C502" t="s">
        <v>632</v>
      </c>
      <c r="D502" s="75" t="s">
        <v>623</v>
      </c>
      <c r="E502">
        <v>3420010000</v>
      </c>
      <c r="F502" t="s">
        <v>529</v>
      </c>
      <c r="G502" s="32">
        <v>15000</v>
      </c>
    </row>
    <row r="503" spans="1:7">
      <c r="A503">
        <v>22005</v>
      </c>
      <c r="B503">
        <v>14957</v>
      </c>
      <c r="C503" t="s">
        <v>626</v>
      </c>
      <c r="D503" s="75" t="s">
        <v>627</v>
      </c>
      <c r="E503">
        <v>3420010000</v>
      </c>
      <c r="F503" t="s">
        <v>529</v>
      </c>
      <c r="G503" s="32">
        <v>10000</v>
      </c>
    </row>
    <row r="504" spans="1:7">
      <c r="A504">
        <v>22005</v>
      </c>
      <c r="B504">
        <v>14968</v>
      </c>
      <c r="C504" t="s">
        <v>634</v>
      </c>
      <c r="D504" s="75" t="s">
        <v>635</v>
      </c>
      <c r="E504">
        <v>3440100000</v>
      </c>
      <c r="F504" t="s">
        <v>636</v>
      </c>
      <c r="G504" s="32">
        <v>613156</v>
      </c>
    </row>
    <row r="505" spans="1:7">
      <c r="A505">
        <v>22005</v>
      </c>
      <c r="B505">
        <v>14968</v>
      </c>
      <c r="C505" t="s">
        <v>637</v>
      </c>
      <c r="D505" s="75" t="s">
        <v>638</v>
      </c>
      <c r="E505">
        <v>3440100000</v>
      </c>
      <c r="F505" t="s">
        <v>636</v>
      </c>
      <c r="G505" s="32">
        <v>518645</v>
      </c>
    </row>
    <row r="506" spans="1:7">
      <c r="A506">
        <v>22005</v>
      </c>
      <c r="B506">
        <v>14968</v>
      </c>
      <c r="C506" t="s">
        <v>639</v>
      </c>
      <c r="D506" s="75" t="s">
        <v>640</v>
      </c>
      <c r="E506">
        <v>3440100000</v>
      </c>
      <c r="F506" t="s">
        <v>636</v>
      </c>
      <c r="G506" s="32">
        <v>186242</v>
      </c>
    </row>
    <row r="507" spans="1:7">
      <c r="A507">
        <v>22005</v>
      </c>
      <c r="B507">
        <v>14968</v>
      </c>
      <c r="C507" t="s">
        <v>641</v>
      </c>
      <c r="D507" s="75" t="s">
        <v>640</v>
      </c>
      <c r="E507">
        <v>3440100000</v>
      </c>
      <c r="F507" t="s">
        <v>636</v>
      </c>
      <c r="G507" s="32">
        <v>3416328</v>
      </c>
    </row>
    <row r="508" spans="1:7">
      <c r="A508">
        <v>22005</v>
      </c>
      <c r="B508">
        <v>14968</v>
      </c>
      <c r="C508" t="s">
        <v>642</v>
      </c>
      <c r="D508" s="75" t="s">
        <v>640</v>
      </c>
      <c r="E508">
        <v>3440100000</v>
      </c>
      <c r="F508" t="s">
        <v>636</v>
      </c>
      <c r="G508" s="32">
        <v>202452</v>
      </c>
    </row>
    <row r="509" spans="1:7">
      <c r="A509">
        <v>22005</v>
      </c>
      <c r="B509">
        <v>14968</v>
      </c>
      <c r="C509" t="s">
        <v>610</v>
      </c>
      <c r="D509" s="75" t="s">
        <v>608</v>
      </c>
      <c r="E509">
        <v>3440100000</v>
      </c>
      <c r="F509" t="s">
        <v>636</v>
      </c>
      <c r="G509" s="32">
        <v>181506</v>
      </c>
    </row>
    <row r="510" spans="1:7">
      <c r="A510">
        <v>22005</v>
      </c>
      <c r="B510">
        <v>14963</v>
      </c>
      <c r="C510" t="s">
        <v>643</v>
      </c>
      <c r="D510" s="75" t="s">
        <v>644</v>
      </c>
      <c r="E510">
        <v>3440040000</v>
      </c>
      <c r="F510" t="s">
        <v>645</v>
      </c>
      <c r="G510" s="32">
        <v>10659456</v>
      </c>
    </row>
    <row r="511" spans="1:7">
      <c r="A511">
        <v>22005</v>
      </c>
      <c r="B511">
        <v>14963</v>
      </c>
      <c r="C511" t="s">
        <v>646</v>
      </c>
      <c r="D511" s="75" t="s">
        <v>644</v>
      </c>
      <c r="E511">
        <v>3440040000</v>
      </c>
      <c r="F511" t="s">
        <v>645</v>
      </c>
      <c r="G511" s="32">
        <v>825172</v>
      </c>
    </row>
    <row r="512" spans="1:7">
      <c r="A512">
        <v>22005</v>
      </c>
      <c r="B512">
        <v>14962</v>
      </c>
      <c r="C512" t="s">
        <v>647</v>
      </c>
      <c r="D512" s="75" t="s">
        <v>158</v>
      </c>
      <c r="E512">
        <v>3440030000</v>
      </c>
      <c r="F512" t="s">
        <v>648</v>
      </c>
      <c r="G512" s="32">
        <v>2587723</v>
      </c>
    </row>
    <row r="513" spans="1:7">
      <c r="A513">
        <v>22005</v>
      </c>
      <c r="B513">
        <v>14962</v>
      </c>
      <c r="C513" t="s">
        <v>649</v>
      </c>
      <c r="D513" s="75" t="s">
        <v>650</v>
      </c>
      <c r="E513">
        <v>3440030000</v>
      </c>
      <c r="F513" t="s">
        <v>648</v>
      </c>
      <c r="G513" s="32">
        <v>6967713</v>
      </c>
    </row>
    <row r="514" spans="1:7">
      <c r="A514">
        <v>22005</v>
      </c>
      <c r="B514">
        <v>14962</v>
      </c>
      <c r="C514" t="s">
        <v>594</v>
      </c>
      <c r="D514" s="75" t="s">
        <v>595</v>
      </c>
      <c r="E514">
        <v>3440030000</v>
      </c>
      <c r="F514" t="s">
        <v>648</v>
      </c>
      <c r="G514" s="32">
        <v>6249526</v>
      </c>
    </row>
    <row r="515" spans="1:7">
      <c r="A515">
        <v>22005</v>
      </c>
      <c r="B515">
        <v>14962</v>
      </c>
      <c r="C515" t="s">
        <v>651</v>
      </c>
      <c r="D515" s="75" t="s">
        <v>595</v>
      </c>
      <c r="E515">
        <v>3440030000</v>
      </c>
      <c r="F515" t="s">
        <v>648</v>
      </c>
      <c r="G515" s="32">
        <v>9224074</v>
      </c>
    </row>
    <row r="516" spans="1:7">
      <c r="A516">
        <v>22005</v>
      </c>
      <c r="B516">
        <v>14962</v>
      </c>
      <c r="C516" t="s">
        <v>652</v>
      </c>
      <c r="D516" s="75" t="s">
        <v>653</v>
      </c>
      <c r="E516">
        <v>3440030000</v>
      </c>
      <c r="F516" t="s">
        <v>648</v>
      </c>
      <c r="G516" s="32">
        <v>175000</v>
      </c>
    </row>
    <row r="517" spans="1:7">
      <c r="A517">
        <v>22005</v>
      </c>
      <c r="B517">
        <v>14962</v>
      </c>
      <c r="C517" t="s">
        <v>597</v>
      </c>
      <c r="D517" s="75" t="s">
        <v>598</v>
      </c>
      <c r="E517">
        <v>3440030000</v>
      </c>
      <c r="F517" t="s">
        <v>648</v>
      </c>
      <c r="G517" s="32">
        <v>7970227</v>
      </c>
    </row>
    <row r="518" spans="1:7">
      <c r="A518">
        <v>22005</v>
      </c>
      <c r="B518">
        <v>14962</v>
      </c>
      <c r="C518" t="s">
        <v>654</v>
      </c>
      <c r="D518" s="75" t="s">
        <v>655</v>
      </c>
      <c r="E518">
        <v>3440030000</v>
      </c>
      <c r="F518" t="s">
        <v>648</v>
      </c>
      <c r="G518" s="32">
        <v>125000</v>
      </c>
    </row>
    <row r="519" spans="1:7">
      <c r="A519">
        <v>22005</v>
      </c>
      <c r="B519">
        <v>14962</v>
      </c>
      <c r="C519" t="s">
        <v>656</v>
      </c>
      <c r="D519" s="75" t="s">
        <v>600</v>
      </c>
      <c r="E519">
        <v>3440030000</v>
      </c>
      <c r="F519" t="s">
        <v>648</v>
      </c>
      <c r="G519" s="32">
        <v>433410</v>
      </c>
    </row>
    <row r="520" spans="1:7">
      <c r="A520">
        <v>22005</v>
      </c>
      <c r="B520">
        <v>14962</v>
      </c>
      <c r="C520" t="s">
        <v>657</v>
      </c>
      <c r="D520" s="75" t="s">
        <v>602</v>
      </c>
      <c r="E520">
        <v>3440030000</v>
      </c>
      <c r="F520" t="s">
        <v>648</v>
      </c>
      <c r="G520" s="32">
        <v>2165220</v>
      </c>
    </row>
    <row r="521" spans="1:7">
      <c r="A521">
        <v>22005</v>
      </c>
      <c r="B521">
        <v>14962</v>
      </c>
      <c r="C521" t="s">
        <v>658</v>
      </c>
      <c r="D521" s="75" t="s">
        <v>604</v>
      </c>
      <c r="E521">
        <v>3440030000</v>
      </c>
      <c r="F521" t="s">
        <v>648</v>
      </c>
      <c r="G521" s="32">
        <v>1674047</v>
      </c>
    </row>
    <row r="522" spans="1:7">
      <c r="A522">
        <v>22005</v>
      </c>
      <c r="B522">
        <v>14962</v>
      </c>
      <c r="C522" t="s">
        <v>659</v>
      </c>
      <c r="D522" s="75" t="s">
        <v>660</v>
      </c>
      <c r="E522">
        <v>3440030000</v>
      </c>
      <c r="F522" t="s">
        <v>648</v>
      </c>
      <c r="G522" s="32">
        <v>4791685</v>
      </c>
    </row>
    <row r="523" spans="1:7">
      <c r="A523">
        <v>22005</v>
      </c>
      <c r="B523">
        <v>14962</v>
      </c>
      <c r="C523" t="s">
        <v>605</v>
      </c>
      <c r="D523" s="75" t="s">
        <v>606</v>
      </c>
      <c r="E523">
        <v>3440030000</v>
      </c>
      <c r="F523" t="s">
        <v>648</v>
      </c>
      <c r="G523" s="32">
        <v>189917</v>
      </c>
    </row>
    <row r="524" spans="1:7">
      <c r="A524">
        <v>22005</v>
      </c>
      <c r="B524">
        <v>14962</v>
      </c>
      <c r="C524" t="s">
        <v>610</v>
      </c>
      <c r="D524" s="75" t="s">
        <v>608</v>
      </c>
      <c r="E524">
        <v>3440030000</v>
      </c>
      <c r="F524" t="s">
        <v>648</v>
      </c>
      <c r="G524" s="32">
        <v>370591</v>
      </c>
    </row>
    <row r="525" spans="1:7">
      <c r="A525">
        <v>22005</v>
      </c>
      <c r="B525">
        <v>14961</v>
      </c>
      <c r="C525" t="s">
        <v>661</v>
      </c>
      <c r="D525" s="75" t="s">
        <v>662</v>
      </c>
      <c r="E525">
        <v>3440020000</v>
      </c>
      <c r="F525" t="s">
        <v>663</v>
      </c>
      <c r="G525" s="32">
        <v>653896</v>
      </c>
    </row>
    <row r="526" spans="1:7">
      <c r="A526">
        <v>22005</v>
      </c>
      <c r="B526">
        <v>14961</v>
      </c>
      <c r="C526" t="s">
        <v>664</v>
      </c>
      <c r="D526" s="75" t="s">
        <v>665</v>
      </c>
      <c r="E526">
        <v>3440020000</v>
      </c>
      <c r="F526" t="s">
        <v>663</v>
      </c>
      <c r="G526" s="32">
        <v>617794</v>
      </c>
    </row>
    <row r="527" spans="1:7">
      <c r="A527">
        <v>22005</v>
      </c>
      <c r="B527">
        <v>14961</v>
      </c>
      <c r="C527" t="s">
        <v>666</v>
      </c>
      <c r="D527" s="75" t="s">
        <v>667</v>
      </c>
      <c r="E527">
        <v>3440020000</v>
      </c>
      <c r="F527" t="s">
        <v>663</v>
      </c>
      <c r="G527" s="32">
        <v>233411</v>
      </c>
    </row>
    <row r="528" spans="1:7">
      <c r="A528">
        <v>22005</v>
      </c>
      <c r="B528">
        <v>14961</v>
      </c>
      <c r="C528" t="s">
        <v>668</v>
      </c>
      <c r="D528" s="75" t="s">
        <v>669</v>
      </c>
      <c r="E528">
        <v>3440020000</v>
      </c>
      <c r="F528" t="s">
        <v>663</v>
      </c>
      <c r="G528" s="32">
        <v>397564</v>
      </c>
    </row>
    <row r="529" spans="1:7">
      <c r="A529">
        <v>22005</v>
      </c>
      <c r="B529">
        <v>14961</v>
      </c>
      <c r="C529" t="s">
        <v>670</v>
      </c>
      <c r="D529" s="75" t="s">
        <v>669</v>
      </c>
      <c r="E529">
        <v>3440020000</v>
      </c>
      <c r="F529" t="s">
        <v>663</v>
      </c>
      <c r="G529" s="32">
        <v>26000</v>
      </c>
    </row>
    <row r="530" spans="1:7">
      <c r="A530">
        <v>22005</v>
      </c>
      <c r="B530">
        <v>14961</v>
      </c>
      <c r="C530" t="s">
        <v>671</v>
      </c>
      <c r="D530" s="75" t="s">
        <v>669</v>
      </c>
      <c r="E530">
        <v>3440020000</v>
      </c>
      <c r="F530" t="s">
        <v>663</v>
      </c>
      <c r="G530" s="32">
        <v>200000</v>
      </c>
    </row>
    <row r="531" spans="1:7">
      <c r="A531">
        <v>22005</v>
      </c>
      <c r="B531">
        <v>14961</v>
      </c>
      <c r="C531" t="s">
        <v>672</v>
      </c>
      <c r="D531" s="75" t="s">
        <v>669</v>
      </c>
      <c r="E531">
        <v>3440020000</v>
      </c>
      <c r="F531" t="s">
        <v>663</v>
      </c>
      <c r="G531" s="32">
        <v>158000</v>
      </c>
    </row>
    <row r="532" spans="1:7">
      <c r="A532">
        <v>22005</v>
      </c>
      <c r="B532">
        <v>14961</v>
      </c>
      <c r="C532" t="s">
        <v>673</v>
      </c>
      <c r="D532" s="75" t="s">
        <v>674</v>
      </c>
      <c r="E532">
        <v>3440020000</v>
      </c>
      <c r="F532" t="s">
        <v>663</v>
      </c>
      <c r="G532" s="32">
        <v>11348889</v>
      </c>
    </row>
    <row r="533" spans="1:7">
      <c r="A533">
        <v>22005</v>
      </c>
      <c r="B533">
        <v>14961</v>
      </c>
      <c r="C533" t="s">
        <v>675</v>
      </c>
      <c r="D533" s="75" t="s">
        <v>676</v>
      </c>
      <c r="E533">
        <v>3440020000</v>
      </c>
      <c r="F533" t="s">
        <v>663</v>
      </c>
      <c r="G533" s="32">
        <v>100000</v>
      </c>
    </row>
    <row r="534" spans="1:7">
      <c r="A534">
        <v>22005</v>
      </c>
      <c r="B534">
        <v>14961</v>
      </c>
      <c r="C534" t="s">
        <v>677</v>
      </c>
      <c r="D534" s="75" t="s">
        <v>678</v>
      </c>
      <c r="E534">
        <v>3440020000</v>
      </c>
      <c r="F534" t="s">
        <v>663</v>
      </c>
      <c r="G534" s="32">
        <v>129608</v>
      </c>
    </row>
    <row r="535" spans="1:7">
      <c r="A535">
        <v>22005</v>
      </c>
      <c r="B535">
        <v>14961</v>
      </c>
      <c r="C535" t="s">
        <v>679</v>
      </c>
      <c r="D535" s="75" t="s">
        <v>680</v>
      </c>
      <c r="E535">
        <v>3440020000</v>
      </c>
      <c r="F535" t="s">
        <v>663</v>
      </c>
      <c r="G535" s="32">
        <v>100000</v>
      </c>
    </row>
    <row r="536" spans="1:7">
      <c r="A536">
        <v>22005</v>
      </c>
      <c r="B536">
        <v>14961</v>
      </c>
      <c r="C536" t="s">
        <v>681</v>
      </c>
      <c r="D536" s="75" t="s">
        <v>682</v>
      </c>
      <c r="E536">
        <v>3440020000</v>
      </c>
      <c r="F536" t="s">
        <v>663</v>
      </c>
      <c r="G536" s="32">
        <v>72304</v>
      </c>
    </row>
    <row r="537" spans="1:7">
      <c r="A537">
        <v>22005</v>
      </c>
      <c r="B537">
        <v>14961</v>
      </c>
      <c r="C537" t="s">
        <v>683</v>
      </c>
      <c r="D537" s="75" t="s">
        <v>600</v>
      </c>
      <c r="E537">
        <v>3440020000</v>
      </c>
      <c r="F537" t="s">
        <v>663</v>
      </c>
      <c r="G537" s="32">
        <v>116914</v>
      </c>
    </row>
    <row r="538" spans="1:7">
      <c r="A538">
        <v>22005</v>
      </c>
      <c r="B538">
        <v>14961</v>
      </c>
      <c r="C538" t="s">
        <v>657</v>
      </c>
      <c r="D538" s="75" t="s">
        <v>602</v>
      </c>
      <c r="E538">
        <v>3440020000</v>
      </c>
      <c r="F538" t="s">
        <v>663</v>
      </c>
      <c r="G538" s="32">
        <v>10180628</v>
      </c>
    </row>
    <row r="539" spans="1:7">
      <c r="A539">
        <v>22005</v>
      </c>
      <c r="B539">
        <v>14961</v>
      </c>
      <c r="C539" t="s">
        <v>658</v>
      </c>
      <c r="D539" s="75" t="s">
        <v>604</v>
      </c>
      <c r="E539">
        <v>3440020000</v>
      </c>
      <c r="F539" t="s">
        <v>663</v>
      </c>
      <c r="G539" s="32">
        <v>10614897</v>
      </c>
    </row>
    <row r="540" spans="1:7">
      <c r="A540">
        <v>22005</v>
      </c>
      <c r="B540">
        <v>14961</v>
      </c>
      <c r="C540" t="s">
        <v>659</v>
      </c>
      <c r="D540" s="75" t="s">
        <v>660</v>
      </c>
      <c r="E540">
        <v>3440020000</v>
      </c>
      <c r="F540" t="s">
        <v>663</v>
      </c>
      <c r="G540" s="32">
        <v>1019297</v>
      </c>
    </row>
    <row r="541" spans="1:7">
      <c r="A541">
        <v>22005</v>
      </c>
      <c r="B541">
        <v>14961</v>
      </c>
      <c r="C541" t="s">
        <v>684</v>
      </c>
      <c r="D541" s="75" t="s">
        <v>685</v>
      </c>
      <c r="E541">
        <v>3440020000</v>
      </c>
      <c r="F541" t="s">
        <v>663</v>
      </c>
      <c r="G541" s="32">
        <v>144201</v>
      </c>
    </row>
    <row r="542" spans="1:7">
      <c r="A542">
        <v>22005</v>
      </c>
      <c r="B542">
        <v>14961</v>
      </c>
      <c r="C542" t="s">
        <v>686</v>
      </c>
      <c r="D542" s="75" t="s">
        <v>687</v>
      </c>
      <c r="E542">
        <v>3440020000</v>
      </c>
      <c r="F542" t="s">
        <v>663</v>
      </c>
      <c r="G542" s="32">
        <v>500000</v>
      </c>
    </row>
    <row r="543" spans="1:7">
      <c r="A543">
        <v>22005</v>
      </c>
      <c r="B543">
        <v>14961</v>
      </c>
      <c r="C543" t="s">
        <v>605</v>
      </c>
      <c r="D543" s="75" t="s">
        <v>606</v>
      </c>
      <c r="E543">
        <v>3440020000</v>
      </c>
      <c r="F543" t="s">
        <v>663</v>
      </c>
      <c r="G543" s="32">
        <v>42565</v>
      </c>
    </row>
    <row r="544" spans="1:7">
      <c r="A544">
        <v>22005</v>
      </c>
      <c r="B544">
        <v>14961</v>
      </c>
      <c r="C544" t="s">
        <v>610</v>
      </c>
      <c r="D544" s="75" t="s">
        <v>608</v>
      </c>
      <c r="E544">
        <v>3440020000</v>
      </c>
      <c r="F544" t="s">
        <v>663</v>
      </c>
      <c r="G544" s="32">
        <v>751574</v>
      </c>
    </row>
    <row r="545" spans="1:7">
      <c r="A545">
        <v>22005</v>
      </c>
      <c r="B545">
        <v>14960</v>
      </c>
      <c r="C545" t="s">
        <v>688</v>
      </c>
      <c r="D545" s="75" t="s">
        <v>689</v>
      </c>
      <c r="E545">
        <v>3440010000</v>
      </c>
      <c r="F545" t="s">
        <v>596</v>
      </c>
      <c r="G545" s="32">
        <v>10156130</v>
      </c>
    </row>
    <row r="546" spans="1:7">
      <c r="A546">
        <v>22005</v>
      </c>
      <c r="B546">
        <v>14960</v>
      </c>
      <c r="C546" t="s">
        <v>690</v>
      </c>
      <c r="D546" s="75" t="s">
        <v>689</v>
      </c>
      <c r="E546">
        <v>3440010000</v>
      </c>
      <c r="F546" t="s">
        <v>596</v>
      </c>
      <c r="G546" s="32">
        <v>210349</v>
      </c>
    </row>
    <row r="547" spans="1:7">
      <c r="A547">
        <v>22005</v>
      </c>
      <c r="B547">
        <v>14960</v>
      </c>
      <c r="C547" t="s">
        <v>691</v>
      </c>
      <c r="D547" s="75" t="s">
        <v>689</v>
      </c>
      <c r="E547">
        <v>3440010000</v>
      </c>
      <c r="F547" t="s">
        <v>596</v>
      </c>
      <c r="G547" s="32">
        <v>2026842</v>
      </c>
    </row>
    <row r="548" spans="1:7">
      <c r="A548">
        <v>22005</v>
      </c>
      <c r="B548">
        <v>14960</v>
      </c>
      <c r="C548" t="s">
        <v>692</v>
      </c>
      <c r="D548" s="75" t="s">
        <v>689</v>
      </c>
      <c r="E548">
        <v>3440010000</v>
      </c>
      <c r="F548" t="s">
        <v>596</v>
      </c>
      <c r="G548" s="32">
        <v>465884</v>
      </c>
    </row>
    <row r="549" spans="1:7">
      <c r="A549">
        <v>22005</v>
      </c>
      <c r="B549">
        <v>14960</v>
      </c>
      <c r="C549" t="s">
        <v>693</v>
      </c>
      <c r="D549" s="75" t="s">
        <v>694</v>
      </c>
      <c r="E549">
        <v>3440010000</v>
      </c>
      <c r="F549" t="s">
        <v>596</v>
      </c>
      <c r="G549" s="32">
        <v>13789</v>
      </c>
    </row>
    <row r="550" spans="1:7">
      <c r="A550">
        <v>22005</v>
      </c>
      <c r="B550">
        <v>14960</v>
      </c>
      <c r="C550" t="s">
        <v>695</v>
      </c>
      <c r="D550" s="75" t="s">
        <v>694</v>
      </c>
      <c r="E550">
        <v>3440010000</v>
      </c>
      <c r="F550" t="s">
        <v>596</v>
      </c>
      <c r="G550" s="32">
        <v>33663</v>
      </c>
    </row>
    <row r="551" spans="1:7">
      <c r="A551">
        <v>22005</v>
      </c>
      <c r="B551">
        <v>14960</v>
      </c>
      <c r="C551" t="s">
        <v>613</v>
      </c>
      <c r="D551" s="75" t="s">
        <v>614</v>
      </c>
      <c r="E551">
        <v>3440010000</v>
      </c>
      <c r="F551" t="s">
        <v>596</v>
      </c>
      <c r="G551" s="32">
        <v>300000</v>
      </c>
    </row>
    <row r="552" spans="1:7">
      <c r="A552">
        <v>22005</v>
      </c>
      <c r="B552">
        <v>14960</v>
      </c>
      <c r="C552" t="s">
        <v>696</v>
      </c>
      <c r="D552" s="75" t="s">
        <v>667</v>
      </c>
      <c r="E552">
        <v>3440010000</v>
      </c>
      <c r="F552" t="s">
        <v>596</v>
      </c>
      <c r="G552" s="32">
        <v>870</v>
      </c>
    </row>
    <row r="553" spans="1:7">
      <c r="A553">
        <v>22005</v>
      </c>
      <c r="B553">
        <v>14960</v>
      </c>
      <c r="C553" t="s">
        <v>673</v>
      </c>
      <c r="D553" s="75" t="s">
        <v>674</v>
      </c>
      <c r="E553">
        <v>3440010000</v>
      </c>
      <c r="F553" t="s">
        <v>596</v>
      </c>
      <c r="G553" s="32">
        <v>1089964</v>
      </c>
    </row>
    <row r="554" spans="1:7">
      <c r="A554">
        <v>22005</v>
      </c>
      <c r="B554">
        <v>14960</v>
      </c>
      <c r="C554" t="s">
        <v>697</v>
      </c>
      <c r="D554" s="75" t="s">
        <v>644</v>
      </c>
      <c r="E554">
        <v>3440010000</v>
      </c>
      <c r="F554" t="s">
        <v>596</v>
      </c>
      <c r="G554" s="32">
        <v>1383489</v>
      </c>
    </row>
    <row r="555" spans="1:7">
      <c r="A555">
        <v>22005</v>
      </c>
      <c r="B555">
        <v>14960</v>
      </c>
      <c r="C555" t="s">
        <v>698</v>
      </c>
      <c r="D555" s="75" t="s">
        <v>699</v>
      </c>
      <c r="E555">
        <v>3440010000</v>
      </c>
      <c r="F555" t="s">
        <v>596</v>
      </c>
      <c r="G555" s="32">
        <v>2121701</v>
      </c>
    </row>
    <row r="556" spans="1:7">
      <c r="A556">
        <v>22005</v>
      </c>
      <c r="B556">
        <v>14960</v>
      </c>
      <c r="C556" t="s">
        <v>700</v>
      </c>
      <c r="D556" s="75" t="s">
        <v>640</v>
      </c>
      <c r="E556">
        <v>3440010000</v>
      </c>
      <c r="F556" t="s">
        <v>596</v>
      </c>
      <c r="G556" s="32">
        <v>28025</v>
      </c>
    </row>
    <row r="557" spans="1:7">
      <c r="A557">
        <v>22005</v>
      </c>
      <c r="B557">
        <v>15497</v>
      </c>
      <c r="C557" t="s">
        <v>701</v>
      </c>
      <c r="D557" s="75" t="s">
        <v>702</v>
      </c>
      <c r="E557">
        <v>6130010000</v>
      </c>
      <c r="F557" t="s">
        <v>703</v>
      </c>
      <c r="G557" s="32">
        <v>86965</v>
      </c>
    </row>
    <row r="558" spans="1:7">
      <c r="A558">
        <v>22005</v>
      </c>
      <c r="B558">
        <v>14960</v>
      </c>
      <c r="C558" t="s">
        <v>704</v>
      </c>
      <c r="D558" s="75" t="s">
        <v>650</v>
      </c>
      <c r="E558">
        <v>3440010000</v>
      </c>
      <c r="F558" t="s">
        <v>596</v>
      </c>
      <c r="G558" s="32">
        <v>65088</v>
      </c>
    </row>
    <row r="559" spans="1:7">
      <c r="A559">
        <v>22005</v>
      </c>
      <c r="B559">
        <v>15345</v>
      </c>
      <c r="C559" t="s">
        <v>705</v>
      </c>
      <c r="D559" s="75" t="s">
        <v>706</v>
      </c>
      <c r="E559">
        <v>2140030000</v>
      </c>
      <c r="F559" t="s">
        <v>579</v>
      </c>
      <c r="G559" s="32">
        <v>286065</v>
      </c>
    </row>
    <row r="560" spans="1:7">
      <c r="A560">
        <v>22005</v>
      </c>
      <c r="B560">
        <v>15345</v>
      </c>
      <c r="C560" t="s">
        <v>707</v>
      </c>
      <c r="D560" s="75" t="s">
        <v>708</v>
      </c>
      <c r="E560">
        <v>2140030000</v>
      </c>
      <c r="F560" t="s">
        <v>579</v>
      </c>
      <c r="G560" s="32">
        <v>51357634</v>
      </c>
    </row>
    <row r="561" spans="1:7">
      <c r="A561">
        <v>22005</v>
      </c>
      <c r="B561">
        <v>15345</v>
      </c>
      <c r="C561" t="s">
        <v>709</v>
      </c>
      <c r="D561" s="75" t="s">
        <v>710</v>
      </c>
      <c r="E561">
        <v>2140030000</v>
      </c>
      <c r="F561" t="s">
        <v>579</v>
      </c>
      <c r="G561" s="32">
        <v>8185178</v>
      </c>
    </row>
    <row r="562" spans="1:7">
      <c r="A562">
        <v>22005</v>
      </c>
      <c r="B562">
        <v>15345</v>
      </c>
      <c r="C562" t="s">
        <v>711</v>
      </c>
      <c r="D562" s="75" t="s">
        <v>712</v>
      </c>
      <c r="E562">
        <v>2140030000</v>
      </c>
      <c r="F562" t="s">
        <v>579</v>
      </c>
      <c r="G562" s="32">
        <v>3007746</v>
      </c>
    </row>
    <row r="563" spans="1:7">
      <c r="A563">
        <v>22005</v>
      </c>
      <c r="B563">
        <v>15345</v>
      </c>
      <c r="C563" t="s">
        <v>713</v>
      </c>
      <c r="D563" s="75" t="s">
        <v>714</v>
      </c>
      <c r="E563">
        <v>2140030000</v>
      </c>
      <c r="F563" t="s">
        <v>579</v>
      </c>
      <c r="G563" s="32">
        <v>2366531</v>
      </c>
    </row>
    <row r="564" spans="1:7">
      <c r="A564">
        <v>22005</v>
      </c>
      <c r="B564">
        <v>15345</v>
      </c>
      <c r="C564" t="s">
        <v>715</v>
      </c>
      <c r="D564" s="75" t="s">
        <v>714</v>
      </c>
      <c r="E564">
        <v>2140030000</v>
      </c>
      <c r="F564" t="s">
        <v>579</v>
      </c>
      <c r="G564" s="32">
        <v>555200</v>
      </c>
    </row>
    <row r="565" spans="1:7">
      <c r="A565">
        <v>22005</v>
      </c>
      <c r="B565">
        <v>15345</v>
      </c>
      <c r="C565" t="s">
        <v>716</v>
      </c>
      <c r="D565" s="75" t="s">
        <v>717</v>
      </c>
      <c r="E565">
        <v>2140030000</v>
      </c>
      <c r="F565" t="s">
        <v>579</v>
      </c>
      <c r="G565" s="32">
        <v>1895218</v>
      </c>
    </row>
    <row r="566" spans="1:7">
      <c r="A566">
        <v>22005</v>
      </c>
      <c r="B566">
        <v>15393</v>
      </c>
      <c r="C566" t="s">
        <v>718</v>
      </c>
      <c r="D566" s="75" t="s">
        <v>719</v>
      </c>
      <c r="E566">
        <v>2120000000</v>
      </c>
      <c r="F566" t="s">
        <v>720</v>
      </c>
      <c r="G566" s="32">
        <v>130889</v>
      </c>
    </row>
    <row r="567" spans="1:7">
      <c r="A567">
        <v>22005</v>
      </c>
      <c r="B567">
        <v>15393</v>
      </c>
      <c r="C567" t="s">
        <v>721</v>
      </c>
      <c r="D567" s="75" t="s">
        <v>722</v>
      </c>
      <c r="E567">
        <v>2120000000</v>
      </c>
      <c r="F567" t="s">
        <v>720</v>
      </c>
      <c r="G567" s="32">
        <v>282000</v>
      </c>
    </row>
    <row r="568" spans="1:7">
      <c r="A568">
        <v>22005</v>
      </c>
      <c r="B568">
        <v>15393</v>
      </c>
      <c r="C568" t="s">
        <v>723</v>
      </c>
      <c r="D568" s="75" t="s">
        <v>724</v>
      </c>
      <c r="E568">
        <v>2120000000</v>
      </c>
      <c r="F568" t="s">
        <v>720</v>
      </c>
      <c r="G568" s="32">
        <v>250000</v>
      </c>
    </row>
    <row r="569" spans="1:7">
      <c r="A569">
        <v>22005</v>
      </c>
      <c r="B569">
        <v>15393</v>
      </c>
      <c r="C569" t="s">
        <v>725</v>
      </c>
      <c r="D569" s="75" t="s">
        <v>724</v>
      </c>
      <c r="E569">
        <v>2120000000</v>
      </c>
      <c r="F569" t="s">
        <v>720</v>
      </c>
      <c r="G569" s="32">
        <v>625000</v>
      </c>
    </row>
    <row r="570" spans="1:7">
      <c r="A570">
        <v>22005</v>
      </c>
      <c r="B570">
        <v>15393</v>
      </c>
      <c r="C570" t="s">
        <v>726</v>
      </c>
      <c r="D570" s="75" t="s">
        <v>727</v>
      </c>
      <c r="E570">
        <v>2120000000</v>
      </c>
      <c r="F570" t="s">
        <v>720</v>
      </c>
      <c r="G570" s="32">
        <v>272523</v>
      </c>
    </row>
    <row r="571" spans="1:7">
      <c r="A571">
        <v>22005</v>
      </c>
      <c r="B571">
        <v>15440</v>
      </c>
      <c r="C571" t="s">
        <v>728</v>
      </c>
      <c r="D571" s="75" t="s">
        <v>729</v>
      </c>
      <c r="E571">
        <v>5100070000</v>
      </c>
      <c r="F571" t="s">
        <v>509</v>
      </c>
      <c r="G571" s="32">
        <v>10100000</v>
      </c>
    </row>
    <row r="572" spans="1:7">
      <c r="A572">
        <v>22005</v>
      </c>
      <c r="B572">
        <v>15440</v>
      </c>
      <c r="C572" t="s">
        <v>730</v>
      </c>
      <c r="D572" s="75" t="s">
        <v>731</v>
      </c>
      <c r="E572">
        <v>5100070000</v>
      </c>
      <c r="F572" t="s">
        <v>509</v>
      </c>
      <c r="G572" s="32">
        <v>6682772</v>
      </c>
    </row>
    <row r="573" spans="1:7">
      <c r="A573">
        <v>22005</v>
      </c>
      <c r="B573">
        <v>15440</v>
      </c>
      <c r="C573" t="s">
        <v>732</v>
      </c>
      <c r="D573" s="75" t="s">
        <v>733</v>
      </c>
      <c r="E573">
        <v>5100070000</v>
      </c>
      <c r="F573" t="s">
        <v>509</v>
      </c>
      <c r="G573" s="32">
        <v>260000</v>
      </c>
    </row>
    <row r="574" spans="1:7">
      <c r="A574">
        <v>22005</v>
      </c>
      <c r="B574">
        <v>15440</v>
      </c>
      <c r="C574" t="s">
        <v>734</v>
      </c>
      <c r="D574" s="75" t="s">
        <v>735</v>
      </c>
      <c r="E574">
        <v>5100070000</v>
      </c>
      <c r="F574" t="s">
        <v>509</v>
      </c>
      <c r="G574" s="32">
        <v>106500</v>
      </c>
    </row>
    <row r="575" spans="1:7">
      <c r="A575">
        <v>22005</v>
      </c>
      <c r="B575">
        <v>15440</v>
      </c>
      <c r="C575" t="s">
        <v>736</v>
      </c>
      <c r="D575" s="75" t="s">
        <v>545</v>
      </c>
      <c r="E575">
        <v>5100070000</v>
      </c>
      <c r="F575" t="s">
        <v>509</v>
      </c>
      <c r="G575" s="32">
        <v>215000</v>
      </c>
    </row>
    <row r="576" spans="1:7">
      <c r="A576">
        <v>22005</v>
      </c>
      <c r="B576">
        <v>15440</v>
      </c>
      <c r="C576" t="s">
        <v>737</v>
      </c>
      <c r="D576" s="75" t="s">
        <v>738</v>
      </c>
      <c r="E576">
        <v>5100070000</v>
      </c>
      <c r="F576" t="s">
        <v>509</v>
      </c>
      <c r="G576" s="32">
        <v>622640</v>
      </c>
    </row>
    <row r="577" spans="1:7">
      <c r="A577">
        <v>22005</v>
      </c>
      <c r="B577">
        <v>15440</v>
      </c>
      <c r="C577" t="s">
        <v>739</v>
      </c>
      <c r="D577" s="75" t="s">
        <v>115</v>
      </c>
      <c r="E577">
        <v>5100070000</v>
      </c>
      <c r="F577" t="s">
        <v>509</v>
      </c>
      <c r="G577" s="32">
        <v>11679560</v>
      </c>
    </row>
    <row r="578" spans="1:7">
      <c r="A578">
        <v>22005</v>
      </c>
      <c r="B578">
        <v>15440</v>
      </c>
      <c r="C578" t="s">
        <v>740</v>
      </c>
      <c r="D578" s="75" t="s">
        <v>741</v>
      </c>
      <c r="E578">
        <v>5100070000</v>
      </c>
      <c r="F578" t="s">
        <v>509</v>
      </c>
      <c r="G578" s="32">
        <v>165000</v>
      </c>
    </row>
    <row r="579" spans="1:7">
      <c r="A579">
        <v>22050</v>
      </c>
      <c r="B579">
        <v>15344</v>
      </c>
      <c r="C579" t="s">
        <v>742</v>
      </c>
      <c r="D579" s="75" t="s">
        <v>743</v>
      </c>
      <c r="E579">
        <v>2140010000</v>
      </c>
      <c r="F579" t="s">
        <v>506</v>
      </c>
      <c r="G579" s="32">
        <v>64494</v>
      </c>
    </row>
    <row r="580" spans="1:7">
      <c r="A580">
        <v>22055</v>
      </c>
      <c r="B580">
        <v>15344</v>
      </c>
      <c r="C580" t="s">
        <v>744</v>
      </c>
      <c r="D580" s="75" t="s">
        <v>745</v>
      </c>
      <c r="E580">
        <v>2140010000</v>
      </c>
      <c r="F580" t="s">
        <v>506</v>
      </c>
      <c r="G580" s="32">
        <v>202184</v>
      </c>
    </row>
    <row r="581" spans="1:7">
      <c r="A581">
        <v>22065</v>
      </c>
      <c r="B581">
        <v>15231</v>
      </c>
      <c r="C581" t="s">
        <v>746</v>
      </c>
      <c r="D581" s="75" t="s">
        <v>747</v>
      </c>
      <c r="E581">
        <v>2230010000</v>
      </c>
      <c r="F581" t="s">
        <v>533</v>
      </c>
      <c r="G581" s="32">
        <v>6048699</v>
      </c>
    </row>
    <row r="582" spans="1:7">
      <c r="A582">
        <v>22060</v>
      </c>
      <c r="B582">
        <v>15109</v>
      </c>
      <c r="C582" t="s">
        <v>748</v>
      </c>
      <c r="D582" s="75" t="s">
        <v>749</v>
      </c>
      <c r="E582">
        <v>7110010000</v>
      </c>
      <c r="F582" t="s">
        <v>497</v>
      </c>
      <c r="G582" s="32">
        <v>500000</v>
      </c>
    </row>
    <row r="583" spans="1:7">
      <c r="A583">
        <v>91020</v>
      </c>
      <c r="B583">
        <v>15492</v>
      </c>
      <c r="C583" t="s">
        <v>750</v>
      </c>
      <c r="D583" s="75" t="s">
        <v>545</v>
      </c>
      <c r="E583">
        <v>3300010000</v>
      </c>
      <c r="F583" t="s">
        <v>751</v>
      </c>
      <c r="G583" s="32">
        <v>520125</v>
      </c>
    </row>
    <row r="584" spans="1:7">
      <c r="A584">
        <v>91020</v>
      </c>
      <c r="B584">
        <v>15492</v>
      </c>
      <c r="C584" t="s">
        <v>752</v>
      </c>
      <c r="D584" s="75" t="s">
        <v>545</v>
      </c>
      <c r="E584">
        <v>3300010000</v>
      </c>
      <c r="F584" t="s">
        <v>751</v>
      </c>
      <c r="G584" s="32">
        <v>4866618</v>
      </c>
    </row>
    <row r="585" spans="1:7">
      <c r="A585">
        <v>91020</v>
      </c>
      <c r="B585">
        <v>15492</v>
      </c>
      <c r="C585" t="s">
        <v>753</v>
      </c>
      <c r="D585" s="75" t="s">
        <v>545</v>
      </c>
      <c r="E585">
        <v>3300010000</v>
      </c>
      <c r="F585" t="s">
        <v>751</v>
      </c>
      <c r="G585" s="32">
        <v>2743275</v>
      </c>
    </row>
    <row r="586" spans="1:7">
      <c r="A586">
        <v>22044</v>
      </c>
      <c r="B586">
        <v>15109</v>
      </c>
      <c r="C586" t="s">
        <v>754</v>
      </c>
      <c r="D586" s="75" t="s">
        <v>755</v>
      </c>
      <c r="E586">
        <v>7110010000</v>
      </c>
      <c r="F586" t="s">
        <v>497</v>
      </c>
      <c r="G586" s="32">
        <v>68340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18570D-E66C-4CCA-B9DE-1A88129CDEBD}">
  <dimension ref="A1:E354"/>
  <sheetViews>
    <sheetView workbookViewId="0">
      <selection activeCell="D26" sqref="D26"/>
    </sheetView>
  </sheetViews>
  <sheetFormatPr defaultRowHeight="13.8"/>
  <cols>
    <col min="1" max="1" width="8.296875" bestFit="1" customWidth="1"/>
    <col min="2" max="2" width="15.69921875" bestFit="1" customWidth="1"/>
    <col min="4" max="4" width="7.8984375" bestFit="1" customWidth="1"/>
    <col min="5" max="5" width="13.3984375" bestFit="1" customWidth="1"/>
    <col min="7" max="7" width="9.59765625" bestFit="1" customWidth="1"/>
  </cols>
  <sheetData>
    <row r="1" spans="1:5">
      <c r="A1" s="77" t="s">
        <v>757</v>
      </c>
      <c r="B1" s="77" t="s">
        <v>758</v>
      </c>
      <c r="D1" s="77" t="s">
        <v>759</v>
      </c>
      <c r="E1" s="77" t="s">
        <v>760</v>
      </c>
    </row>
    <row r="2" spans="1:5">
      <c r="A2" t="str" cm="1">
        <f t="array" ref="A2:A354">_xlfn._xlws.SORT(_xlfn.UNIQUE('Base Data'!B2:B416))</f>
        <v>10.025</v>
      </c>
      <c r="B2" t="str" cm="1">
        <f t="array" ref="B2:B354">_xlfn.XLOOKUP(_xlfn.ANCHORARRAY(A2),GovRec[ALN'#],GovRec[ALN'#],"Not Found")</f>
        <v>Not Found</v>
      </c>
      <c r="D2" t="str" cm="1">
        <f t="array" ref="D2:D73">_xlfn._xlws.SORT(_xlfn.UNIQUE(_xlfn._xlws.FILTER(GovRec[ALN'#],GovRec[ALN'#]&lt;&gt;"")))</f>
        <v>10.541</v>
      </c>
      <c r="E2" t="str" cm="1">
        <f t="array" ref="E2:E73">_xlfn.XLOOKUP(_xlfn.ANCHORARRAY(D2),'Base Data'!B2:B416,'Base Data'!B2:B416,"Not Found")</f>
        <v>10.541</v>
      </c>
    </row>
    <row r="3" spans="1:5">
      <c r="A3" t="str">
        <v>10.069</v>
      </c>
      <c r="B3" t="str">
        <v>Not Found</v>
      </c>
      <c r="D3" t="str">
        <v>10.553</v>
      </c>
      <c r="E3" t="str">
        <v>10.553</v>
      </c>
    </row>
    <row r="4" spans="1:5">
      <c r="A4" t="str">
        <v>10.153</v>
      </c>
      <c r="B4" t="str">
        <v>Not Found</v>
      </c>
      <c r="D4" t="str">
        <v>10.558</v>
      </c>
      <c r="E4" t="str">
        <v>10.558</v>
      </c>
    </row>
    <row r="5" spans="1:5">
      <c r="A5" t="str">
        <v>10.156</v>
      </c>
      <c r="B5" t="str">
        <v>Not Found</v>
      </c>
      <c r="D5" t="str">
        <v>10.561</v>
      </c>
      <c r="E5" t="str">
        <v>10.561</v>
      </c>
    </row>
    <row r="6" spans="1:5">
      <c r="A6" t="str">
        <v>10.163</v>
      </c>
      <c r="B6" t="str">
        <v>Not Found</v>
      </c>
      <c r="D6" t="str">
        <v>10.572</v>
      </c>
      <c r="E6" t="str">
        <v>10.572</v>
      </c>
    </row>
    <row r="7" spans="1:5">
      <c r="A7" t="str">
        <v>10.170</v>
      </c>
      <c r="B7" t="str">
        <v>Not Found</v>
      </c>
      <c r="D7" t="str">
        <v>10.578</v>
      </c>
      <c r="E7" t="str">
        <v>10.578</v>
      </c>
    </row>
    <row r="8" spans="1:5">
      <c r="A8" t="str">
        <v>10.171</v>
      </c>
      <c r="B8" t="str">
        <v>Not Found</v>
      </c>
      <c r="D8" t="str">
        <v>10.579</v>
      </c>
      <c r="E8" t="str">
        <v>10.579</v>
      </c>
    </row>
    <row r="9" spans="1:5">
      <c r="A9" t="str">
        <v>10.174</v>
      </c>
      <c r="B9" t="str">
        <v>Not Found</v>
      </c>
      <c r="D9" t="str">
        <v>10.646</v>
      </c>
      <c r="E9" t="str">
        <v>10.646</v>
      </c>
    </row>
    <row r="10" spans="1:5">
      <c r="A10" t="str">
        <v>10.176</v>
      </c>
      <c r="B10" t="str">
        <v>Not Found</v>
      </c>
      <c r="D10" t="str">
        <v>12.020</v>
      </c>
      <c r="E10" t="str">
        <v>12.020</v>
      </c>
    </row>
    <row r="11" spans="1:5">
      <c r="A11" t="str">
        <v>10.182</v>
      </c>
      <c r="B11" t="str">
        <v>Not Found</v>
      </c>
      <c r="D11" t="str">
        <v>12.400</v>
      </c>
      <c r="E11" t="str">
        <v>12.400</v>
      </c>
    </row>
    <row r="12" spans="1:5">
      <c r="A12" t="str">
        <v>10.185</v>
      </c>
      <c r="B12" t="str">
        <v>Not Found</v>
      </c>
      <c r="D12" t="str">
        <v>12.401</v>
      </c>
      <c r="E12" t="str">
        <v>12.401</v>
      </c>
    </row>
    <row r="13" spans="1:5">
      <c r="A13" t="str">
        <v>10.190</v>
      </c>
      <c r="B13" t="str">
        <v>Not Found</v>
      </c>
      <c r="D13" t="str">
        <v>14.228</v>
      </c>
      <c r="E13" t="str">
        <v>14.228</v>
      </c>
    </row>
    <row r="14" spans="1:5">
      <c r="A14" t="str">
        <v>10.475</v>
      </c>
      <c r="B14" t="str">
        <v>Not Found</v>
      </c>
      <c r="D14" t="str">
        <v>14.231</v>
      </c>
      <c r="E14" t="str">
        <v>14.231</v>
      </c>
    </row>
    <row r="15" spans="1:5">
      <c r="A15" t="str">
        <v>10.477</v>
      </c>
      <c r="B15" t="str">
        <v>Not Found</v>
      </c>
      <c r="D15" t="str">
        <v>14.267</v>
      </c>
      <c r="E15" t="str">
        <v>14.267</v>
      </c>
    </row>
    <row r="16" spans="1:5">
      <c r="A16" t="str">
        <v>10.525</v>
      </c>
      <c r="B16" t="str">
        <v>Not Found</v>
      </c>
      <c r="D16" t="str">
        <v>15.904</v>
      </c>
      <c r="E16" t="str">
        <v>15.904</v>
      </c>
    </row>
    <row r="17" spans="1:5">
      <c r="A17" t="str">
        <v>10.537</v>
      </c>
      <c r="B17" t="str">
        <v>Not Found</v>
      </c>
      <c r="D17" t="str">
        <v>15.916</v>
      </c>
      <c r="E17" t="str">
        <v>15.916</v>
      </c>
    </row>
    <row r="18" spans="1:5">
      <c r="A18" t="str">
        <v>10.541</v>
      </c>
      <c r="B18" t="str">
        <v>10.541</v>
      </c>
      <c r="D18" t="str">
        <v>16.540</v>
      </c>
      <c r="E18" t="str">
        <v>16.540</v>
      </c>
    </row>
    <row r="19" spans="1:5">
      <c r="A19" t="str">
        <v>10.542</v>
      </c>
      <c r="B19" t="str">
        <v>Not Found</v>
      </c>
      <c r="D19" t="str">
        <v>16.543</v>
      </c>
      <c r="E19" t="str">
        <v>16.543</v>
      </c>
    </row>
    <row r="20" spans="1:5">
      <c r="A20" t="str">
        <v>10.551</v>
      </c>
      <c r="B20" t="str">
        <v>Not Found</v>
      </c>
      <c r="D20" t="str">
        <v>16.585</v>
      </c>
      <c r="E20" t="str">
        <v>16.585</v>
      </c>
    </row>
    <row r="21" spans="1:5">
      <c r="A21" t="str">
        <v>10.553</v>
      </c>
      <c r="B21" t="str">
        <v>10.553</v>
      </c>
      <c r="D21" t="str">
        <v>16.726</v>
      </c>
      <c r="E21" t="str">
        <v>16.726</v>
      </c>
    </row>
    <row r="22" spans="1:5">
      <c r="A22" t="str">
        <v>10.555</v>
      </c>
      <c r="B22" t="str">
        <v>Not Found</v>
      </c>
      <c r="D22" t="str">
        <v>16.738</v>
      </c>
      <c r="E22" t="str">
        <v>16.738</v>
      </c>
    </row>
    <row r="23" spans="1:5">
      <c r="A23" t="str">
        <v>10.556</v>
      </c>
      <c r="B23" t="str">
        <v>Not Found</v>
      </c>
      <c r="D23" t="str">
        <v>16.838</v>
      </c>
      <c r="E23" t="str">
        <v>16.838</v>
      </c>
    </row>
    <row r="24" spans="1:5">
      <c r="A24" t="str">
        <v>10.557</v>
      </c>
      <c r="B24" t="str">
        <v>Not Found</v>
      </c>
      <c r="D24" t="str">
        <v>16.922</v>
      </c>
      <c r="E24" t="str">
        <v>16.922</v>
      </c>
    </row>
    <row r="25" spans="1:5">
      <c r="A25" t="str">
        <v>10.558</v>
      </c>
      <c r="B25" t="str">
        <v>10.558</v>
      </c>
      <c r="D25" t="str">
        <v>20.200</v>
      </c>
      <c r="E25" t="str">
        <v>20.200</v>
      </c>
    </row>
    <row r="26" spans="1:5">
      <c r="A26" t="str">
        <v>10.559</v>
      </c>
      <c r="B26" t="str">
        <v>Not Found</v>
      </c>
      <c r="D26" t="str">
        <v>21.000</v>
      </c>
      <c r="E26" t="str">
        <v>Not Found</v>
      </c>
    </row>
    <row r="27" spans="1:5">
      <c r="A27" t="str">
        <v>10.560</v>
      </c>
      <c r="B27" t="str">
        <v>Not Found</v>
      </c>
      <c r="D27" t="str">
        <v>21.023</v>
      </c>
      <c r="E27" t="str">
        <v>21.023</v>
      </c>
    </row>
    <row r="28" spans="1:5">
      <c r="A28" t="str">
        <v>10.561</v>
      </c>
      <c r="B28" t="str">
        <v>10.561</v>
      </c>
      <c r="D28" t="str">
        <v>30.002</v>
      </c>
      <c r="E28" t="str">
        <v>Not Found</v>
      </c>
    </row>
    <row r="29" spans="1:5">
      <c r="A29" t="str">
        <v>10.565</v>
      </c>
      <c r="B29" t="str">
        <v>Not Found</v>
      </c>
      <c r="D29" t="str">
        <v>45.310</v>
      </c>
      <c r="E29" t="str">
        <v>45.310</v>
      </c>
    </row>
    <row r="30" spans="1:5">
      <c r="A30" t="str">
        <v>10.568</v>
      </c>
      <c r="B30" t="str">
        <v>Not Found</v>
      </c>
      <c r="D30" t="str">
        <v>64.028</v>
      </c>
      <c r="E30" t="str">
        <v>64.028</v>
      </c>
    </row>
    <row r="31" spans="1:5">
      <c r="A31" t="str">
        <v>10.569</v>
      </c>
      <c r="B31" t="str">
        <v>Not Found</v>
      </c>
      <c r="D31" t="str">
        <v>66.312</v>
      </c>
      <c r="E31" t="str">
        <v>Not Found</v>
      </c>
    </row>
    <row r="32" spans="1:5">
      <c r="A32" t="str">
        <v>10.572</v>
      </c>
      <c r="B32" t="str">
        <v>10.572</v>
      </c>
      <c r="D32" t="str">
        <v>66.444</v>
      </c>
      <c r="E32" t="str">
        <v>Not Found</v>
      </c>
    </row>
    <row r="33" spans="1:5">
      <c r="A33" t="str">
        <v>10.576</v>
      </c>
      <c r="B33" t="str">
        <v>Not Found</v>
      </c>
      <c r="D33" t="str">
        <v>66.708</v>
      </c>
      <c r="E33" t="str">
        <v>66.708</v>
      </c>
    </row>
    <row r="34" spans="1:5">
      <c r="A34" t="str">
        <v>10.578</v>
      </c>
      <c r="B34" t="str">
        <v>10.578</v>
      </c>
      <c r="D34" t="str">
        <v>84.048</v>
      </c>
      <c r="E34" t="str">
        <v>84.048</v>
      </c>
    </row>
    <row r="35" spans="1:5">
      <c r="A35" t="str">
        <v>10.579</v>
      </c>
      <c r="B35" t="str">
        <v>10.579</v>
      </c>
      <c r="D35" t="str">
        <v>84.181A</v>
      </c>
      <c r="E35" t="str">
        <v>84.181A</v>
      </c>
    </row>
    <row r="36" spans="1:5">
      <c r="A36" t="str">
        <v>10.582</v>
      </c>
      <c r="B36" t="str">
        <v>Not Found</v>
      </c>
      <c r="D36" t="str">
        <v>84.365</v>
      </c>
      <c r="E36" t="str">
        <v>84.365</v>
      </c>
    </row>
    <row r="37" spans="1:5">
      <c r="A37" t="str">
        <v>10.645</v>
      </c>
      <c r="B37" t="str">
        <v>Not Found</v>
      </c>
      <c r="D37" t="str">
        <v>84.421E</v>
      </c>
      <c r="E37" t="str">
        <v>84.421E</v>
      </c>
    </row>
    <row r="38" spans="1:5">
      <c r="A38" t="str">
        <v>10.646</v>
      </c>
      <c r="B38" t="str">
        <v>10.646</v>
      </c>
      <c r="D38" t="str">
        <v>84.425U</v>
      </c>
      <c r="E38" t="str">
        <v>84.425U</v>
      </c>
    </row>
    <row r="39" spans="1:5">
      <c r="A39" t="str">
        <v>10.649</v>
      </c>
      <c r="B39" t="str">
        <v>Not Found</v>
      </c>
      <c r="D39" t="str">
        <v>90.401</v>
      </c>
      <c r="E39" t="str">
        <v>90.401</v>
      </c>
    </row>
    <row r="40" spans="1:5">
      <c r="A40" t="str">
        <v>10.664</v>
      </c>
      <c r="B40" t="str">
        <v>Not Found</v>
      </c>
      <c r="D40" t="str">
        <v>93.090</v>
      </c>
      <c r="E40" t="str">
        <v>93.090</v>
      </c>
    </row>
    <row r="41" spans="1:5">
      <c r="A41" t="str">
        <v>10.665</v>
      </c>
      <c r="B41" t="str">
        <v>Not Found</v>
      </c>
      <c r="D41" t="str">
        <v>93.110</v>
      </c>
      <c r="E41" t="str">
        <v>93.110</v>
      </c>
    </row>
    <row r="42" spans="1:5">
      <c r="A42" t="str">
        <v>10.674</v>
      </c>
      <c r="B42" t="str">
        <v>Not Found</v>
      </c>
      <c r="D42" t="str">
        <v>93.434</v>
      </c>
      <c r="E42" t="str">
        <v>93.434</v>
      </c>
    </row>
    <row r="43" spans="1:5">
      <c r="A43" t="str">
        <v>10.676</v>
      </c>
      <c r="B43" t="str">
        <v>Not Found</v>
      </c>
      <c r="D43" t="str">
        <v>93.556</v>
      </c>
      <c r="E43" t="str">
        <v>93.556</v>
      </c>
    </row>
    <row r="44" spans="1:5">
      <c r="A44" t="str">
        <v>10.680</v>
      </c>
      <c r="B44" t="str">
        <v>Not Found</v>
      </c>
      <c r="D44" t="str">
        <v>93.558</v>
      </c>
      <c r="E44" t="str">
        <v>93.558</v>
      </c>
    </row>
    <row r="45" spans="1:5">
      <c r="A45" t="str">
        <v>10.681</v>
      </c>
      <c r="B45" t="str">
        <v>Not Found</v>
      </c>
      <c r="D45" t="str">
        <v>93.563</v>
      </c>
      <c r="E45" t="str">
        <v>93.563</v>
      </c>
    </row>
    <row r="46" spans="1:5">
      <c r="A46" t="str">
        <v>10.691</v>
      </c>
      <c r="B46" t="str">
        <v>Not Found</v>
      </c>
      <c r="D46" t="str">
        <v>93.568</v>
      </c>
      <c r="E46" t="str">
        <v>93.568</v>
      </c>
    </row>
    <row r="47" spans="1:5">
      <c r="A47" t="str">
        <v>10.698</v>
      </c>
      <c r="B47" t="str">
        <v>Not Found</v>
      </c>
      <c r="D47" t="str">
        <v>93.569</v>
      </c>
      <c r="E47" t="str">
        <v>93.569</v>
      </c>
    </row>
    <row r="48" spans="1:5">
      <c r="A48" t="str">
        <v>10.699</v>
      </c>
      <c r="B48" t="str">
        <v>Not Found</v>
      </c>
      <c r="D48" t="str">
        <v>93.575</v>
      </c>
      <c r="E48" t="str">
        <v>93.575</v>
      </c>
    </row>
    <row r="49" spans="1:5">
      <c r="A49" t="str">
        <v>10.720</v>
      </c>
      <c r="B49" t="str">
        <v>Not Found</v>
      </c>
      <c r="D49" t="str">
        <v>93.586</v>
      </c>
      <c r="E49" t="str">
        <v>93.586</v>
      </c>
    </row>
    <row r="50" spans="1:5">
      <c r="A50" t="str">
        <v>10.727</v>
      </c>
      <c r="B50" t="str">
        <v>Not Found</v>
      </c>
      <c r="D50" t="str">
        <v>93.590</v>
      </c>
      <c r="E50" t="str">
        <v>93.590</v>
      </c>
    </row>
    <row r="51" spans="1:5">
      <c r="A51" t="str">
        <v>10.868</v>
      </c>
      <c r="B51" t="str">
        <v>Not Found</v>
      </c>
      <c r="D51" t="str">
        <v>93.596</v>
      </c>
      <c r="E51" t="str">
        <v>93.596</v>
      </c>
    </row>
    <row r="52" spans="1:5">
      <c r="A52" t="str">
        <v>10.902</v>
      </c>
      <c r="B52" t="str">
        <v>Not Found</v>
      </c>
      <c r="D52" t="str">
        <v>93.597</v>
      </c>
      <c r="E52" t="str">
        <v>93.597</v>
      </c>
    </row>
    <row r="53" spans="1:5">
      <c r="A53" t="str">
        <v>10.912</v>
      </c>
      <c r="B53" t="str">
        <v>Not Found</v>
      </c>
      <c r="D53" t="str">
        <v>93.599</v>
      </c>
      <c r="E53" t="str">
        <v>93.599</v>
      </c>
    </row>
    <row r="54" spans="1:5">
      <c r="A54" t="str">
        <v>10.932</v>
      </c>
      <c r="B54" t="str">
        <v>Not Found</v>
      </c>
      <c r="D54" t="str">
        <v>93.600</v>
      </c>
      <c r="E54" t="str">
        <v>93.600</v>
      </c>
    </row>
    <row r="55" spans="1:5">
      <c r="A55" t="str">
        <v>10.999</v>
      </c>
      <c r="B55" t="str">
        <v>Not Found</v>
      </c>
      <c r="D55" t="str">
        <v>93.603</v>
      </c>
      <c r="E55" t="str">
        <v>93.603</v>
      </c>
    </row>
    <row r="56" spans="1:5">
      <c r="A56" t="str">
        <v>11.032</v>
      </c>
      <c r="B56" t="str">
        <v>Not Found</v>
      </c>
      <c r="D56" t="str">
        <v>93.643</v>
      </c>
      <c r="E56" t="str">
        <v>93.643</v>
      </c>
    </row>
    <row r="57" spans="1:5">
      <c r="A57" t="str">
        <v>11.035</v>
      </c>
      <c r="B57" t="str">
        <v>Not Found</v>
      </c>
      <c r="D57" t="str">
        <v>93.645</v>
      </c>
      <c r="E57" t="str">
        <v>93.645</v>
      </c>
    </row>
    <row r="58" spans="1:5">
      <c r="A58" t="str">
        <v>11.307</v>
      </c>
      <c r="B58" t="str">
        <v>Not Found</v>
      </c>
      <c r="D58" t="str">
        <v>93.658</v>
      </c>
      <c r="E58" t="str">
        <v>93.658</v>
      </c>
    </row>
    <row r="59" spans="1:5">
      <c r="A59" t="str">
        <v>12.002</v>
      </c>
      <c r="B59" t="str">
        <v>Not Found</v>
      </c>
      <c r="D59" t="str">
        <v>93.659</v>
      </c>
      <c r="E59" t="str">
        <v>93.659</v>
      </c>
    </row>
    <row r="60" spans="1:5">
      <c r="A60" t="str">
        <v>12.020</v>
      </c>
      <c r="B60" t="str">
        <v>12.020</v>
      </c>
      <c r="D60" t="str">
        <v>93.667</v>
      </c>
      <c r="E60" t="str">
        <v>93.667</v>
      </c>
    </row>
    <row r="61" spans="1:5">
      <c r="A61" t="str">
        <v>12.113</v>
      </c>
      <c r="B61" t="str">
        <v>Not Found</v>
      </c>
      <c r="D61" t="str">
        <v>93.669</v>
      </c>
      <c r="E61" t="str">
        <v>93.669</v>
      </c>
    </row>
    <row r="62" spans="1:5">
      <c r="A62" t="str">
        <v>12.217</v>
      </c>
      <c r="B62" t="str">
        <v>Not Found</v>
      </c>
      <c r="D62" t="str">
        <v>93.674</v>
      </c>
      <c r="E62" t="str">
        <v>93.674</v>
      </c>
    </row>
    <row r="63" spans="1:5">
      <c r="A63" t="str">
        <v>12.400</v>
      </c>
      <c r="B63" t="str">
        <v>12.400</v>
      </c>
      <c r="D63" t="str">
        <v>93.767</v>
      </c>
      <c r="E63" t="str">
        <v>93.767</v>
      </c>
    </row>
    <row r="64" spans="1:5">
      <c r="A64" t="str">
        <v>12.401</v>
      </c>
      <c r="B64" t="str">
        <v>12.401</v>
      </c>
      <c r="D64" t="str">
        <v>93.775</v>
      </c>
      <c r="E64" t="str">
        <v>93.775</v>
      </c>
    </row>
    <row r="65" spans="1:5">
      <c r="A65" t="str">
        <v>12.617</v>
      </c>
      <c r="B65" t="str">
        <v>Not Found</v>
      </c>
      <c r="D65" t="str">
        <v>93.778</v>
      </c>
      <c r="E65" t="str">
        <v>93.778</v>
      </c>
    </row>
    <row r="66" spans="1:5">
      <c r="A66" t="str">
        <v>14.228</v>
      </c>
      <c r="B66" t="str">
        <v>14.228</v>
      </c>
      <c r="D66" t="str">
        <v>96.001</v>
      </c>
      <c r="E66" t="str">
        <v>96.001</v>
      </c>
    </row>
    <row r="67" spans="1:5">
      <c r="A67" t="str">
        <v>14.231</v>
      </c>
      <c r="B67" t="str">
        <v>14.231</v>
      </c>
      <c r="D67" t="str">
        <v>97.008</v>
      </c>
      <c r="E67" t="str">
        <v>97.008</v>
      </c>
    </row>
    <row r="68" spans="1:5">
      <c r="A68" t="str">
        <v>14.239</v>
      </c>
      <c r="B68" t="str">
        <v>Not Found</v>
      </c>
      <c r="D68" t="str">
        <v>97.036</v>
      </c>
      <c r="E68" t="str">
        <v>97.036</v>
      </c>
    </row>
    <row r="69" spans="1:5">
      <c r="A69" t="str">
        <v>14.267</v>
      </c>
      <c r="B69" t="str">
        <v>14.267</v>
      </c>
      <c r="D69" t="str">
        <v>97.039</v>
      </c>
      <c r="E69" t="str">
        <v>97.039</v>
      </c>
    </row>
    <row r="70" spans="1:5">
      <c r="A70" t="str">
        <v>14.999</v>
      </c>
      <c r="B70" t="str">
        <v>Not Found</v>
      </c>
      <c r="D70" t="str">
        <v>97.042</v>
      </c>
      <c r="E70" t="str">
        <v>97.042</v>
      </c>
    </row>
    <row r="71" spans="1:5">
      <c r="A71" t="str">
        <v>15.605</v>
      </c>
      <c r="B71" t="str">
        <v>Not Found</v>
      </c>
      <c r="D71" t="str">
        <v>97.047</v>
      </c>
      <c r="E71" t="str">
        <v>97.047</v>
      </c>
    </row>
    <row r="72" spans="1:5">
      <c r="A72" t="str">
        <v>15.608</v>
      </c>
      <c r="B72" t="str">
        <v>Not Found</v>
      </c>
      <c r="D72" t="str">
        <v>97.067</v>
      </c>
      <c r="E72" t="str">
        <v>97.067</v>
      </c>
    </row>
    <row r="73" spans="1:5">
      <c r="A73" t="str">
        <v>15.611</v>
      </c>
      <c r="B73" t="str">
        <v>Not Found</v>
      </c>
      <c r="D73" t="str">
        <v>97.137</v>
      </c>
      <c r="E73" t="str">
        <v>Not Found</v>
      </c>
    </row>
    <row r="74" spans="1:5">
      <c r="A74" t="str">
        <v>15.615</v>
      </c>
      <c r="B74" t="str">
        <v>Not Found</v>
      </c>
    </row>
    <row r="75" spans="1:5">
      <c r="A75" t="str">
        <v>15.616</v>
      </c>
      <c r="B75" t="str">
        <v>Not Found</v>
      </c>
    </row>
    <row r="76" spans="1:5">
      <c r="A76" t="str">
        <v>15.626</v>
      </c>
      <c r="B76" t="str">
        <v>Not Found</v>
      </c>
    </row>
    <row r="77" spans="1:5">
      <c r="A77" t="str">
        <v>15.631</v>
      </c>
      <c r="B77" t="str">
        <v>Not Found</v>
      </c>
    </row>
    <row r="78" spans="1:5">
      <c r="A78" t="str">
        <v>15.634</v>
      </c>
      <c r="B78" t="str">
        <v>Not Found</v>
      </c>
    </row>
    <row r="79" spans="1:5">
      <c r="A79" t="str">
        <v>15.657</v>
      </c>
      <c r="B79" t="str">
        <v>Not Found</v>
      </c>
    </row>
    <row r="80" spans="1:5">
      <c r="A80" t="str">
        <v>15.665</v>
      </c>
      <c r="B80" t="str">
        <v>Not Found</v>
      </c>
    </row>
    <row r="81" spans="1:2">
      <c r="A81" t="str">
        <v>15.808</v>
      </c>
      <c r="B81" t="str">
        <v>Not Found</v>
      </c>
    </row>
    <row r="82" spans="1:2">
      <c r="A82" t="str">
        <v>15.810</v>
      </c>
      <c r="B82" t="str">
        <v>Not Found</v>
      </c>
    </row>
    <row r="83" spans="1:2">
      <c r="A83" t="str">
        <v>15.814</v>
      </c>
      <c r="B83" t="str">
        <v>Not Found</v>
      </c>
    </row>
    <row r="84" spans="1:2">
      <c r="A84" t="str">
        <v>15.904</v>
      </c>
      <c r="B84" t="str">
        <v>15.904</v>
      </c>
    </row>
    <row r="85" spans="1:2">
      <c r="A85" t="str">
        <v>15.916</v>
      </c>
      <c r="B85" t="str">
        <v>15.916</v>
      </c>
    </row>
    <row r="86" spans="1:2">
      <c r="A86" t="str">
        <v>15.929</v>
      </c>
      <c r="B86" t="str">
        <v>Not Found</v>
      </c>
    </row>
    <row r="87" spans="1:2">
      <c r="A87" t="str">
        <v>16.017</v>
      </c>
      <c r="B87" t="str">
        <v>Not Found</v>
      </c>
    </row>
    <row r="88" spans="1:2">
      <c r="A88" t="str">
        <v>16.034</v>
      </c>
      <c r="B88" t="str">
        <v>Not Found</v>
      </c>
    </row>
    <row r="89" spans="1:2">
      <c r="A89" t="str">
        <v>16.540</v>
      </c>
      <c r="B89" t="str">
        <v>16.540</v>
      </c>
    </row>
    <row r="90" spans="1:2">
      <c r="A90" t="str">
        <v>16.543</v>
      </c>
      <c r="B90" t="str">
        <v>16.543</v>
      </c>
    </row>
    <row r="91" spans="1:2">
      <c r="A91" t="str">
        <v>16.550</v>
      </c>
      <c r="B91" t="str">
        <v>Not Found</v>
      </c>
    </row>
    <row r="92" spans="1:2">
      <c r="A92" t="str">
        <v>16.554</v>
      </c>
      <c r="B92" t="str">
        <v>Not Found</v>
      </c>
    </row>
    <row r="93" spans="1:2">
      <c r="A93" t="str">
        <v>16.575</v>
      </c>
      <c r="B93" t="str">
        <v>Not Found</v>
      </c>
    </row>
    <row r="94" spans="1:2">
      <c r="A94" t="str">
        <v>16.576</v>
      </c>
      <c r="B94" t="str">
        <v>Not Found</v>
      </c>
    </row>
    <row r="95" spans="1:2">
      <c r="A95" t="str">
        <v>16.582</v>
      </c>
      <c r="B95" t="str">
        <v>Not Found</v>
      </c>
    </row>
    <row r="96" spans="1:2">
      <c r="A96" t="str">
        <v>16.585</v>
      </c>
      <c r="B96" t="str">
        <v>16.585</v>
      </c>
    </row>
    <row r="97" spans="1:2">
      <c r="A97" t="str">
        <v>16.588</v>
      </c>
      <c r="B97" t="str">
        <v>Not Found</v>
      </c>
    </row>
    <row r="98" spans="1:2">
      <c r="A98" t="str">
        <v>16.589</v>
      </c>
      <c r="B98" t="str">
        <v>Not Found</v>
      </c>
    </row>
    <row r="99" spans="1:2">
      <c r="A99" t="str">
        <v>16.593</v>
      </c>
      <c r="B99" t="str">
        <v>Not Found</v>
      </c>
    </row>
    <row r="100" spans="1:2">
      <c r="A100" t="str">
        <v>16.710</v>
      </c>
      <c r="B100" t="str">
        <v>Not Found</v>
      </c>
    </row>
    <row r="101" spans="1:2">
      <c r="A101" t="str">
        <v>16.726</v>
      </c>
      <c r="B101" t="str">
        <v>16.726</v>
      </c>
    </row>
    <row r="102" spans="1:2">
      <c r="A102" t="str">
        <v>16.735</v>
      </c>
      <c r="B102" t="str">
        <v>Not Found</v>
      </c>
    </row>
    <row r="103" spans="1:2">
      <c r="A103" t="str">
        <v>16.738</v>
      </c>
      <c r="B103" t="str">
        <v>16.738</v>
      </c>
    </row>
    <row r="104" spans="1:2">
      <c r="A104" t="str">
        <v>16.741</v>
      </c>
      <c r="B104" t="str">
        <v>Not Found</v>
      </c>
    </row>
    <row r="105" spans="1:2">
      <c r="A105" t="str">
        <v>16.742</v>
      </c>
      <c r="B105" t="str">
        <v>Not Found</v>
      </c>
    </row>
    <row r="106" spans="1:2">
      <c r="A106" t="str">
        <v>16.750</v>
      </c>
      <c r="B106" t="str">
        <v>Not Found</v>
      </c>
    </row>
    <row r="107" spans="1:2">
      <c r="A107" t="str">
        <v>16.753</v>
      </c>
      <c r="B107" t="str">
        <v>Not Found</v>
      </c>
    </row>
    <row r="108" spans="1:2">
      <c r="A108" t="str">
        <v>16.754</v>
      </c>
      <c r="B108" t="str">
        <v>Not Found</v>
      </c>
    </row>
    <row r="109" spans="1:2">
      <c r="A109" t="str">
        <v>16.812</v>
      </c>
      <c r="B109" t="str">
        <v>Not Found</v>
      </c>
    </row>
    <row r="110" spans="1:2">
      <c r="A110" t="str">
        <v>16.827</v>
      </c>
      <c r="B110" t="str">
        <v>Not Found</v>
      </c>
    </row>
    <row r="111" spans="1:2">
      <c r="A111" t="str">
        <v>16.838</v>
      </c>
      <c r="B111" t="str">
        <v>16.838</v>
      </c>
    </row>
    <row r="112" spans="1:2">
      <c r="A112" t="str">
        <v>16.839</v>
      </c>
      <c r="B112" t="str">
        <v>Not Found</v>
      </c>
    </row>
    <row r="113" spans="1:2">
      <c r="A113" t="str">
        <v>16.922</v>
      </c>
      <c r="B113" t="str">
        <v>16.922</v>
      </c>
    </row>
    <row r="114" spans="1:2">
      <c r="A114" t="str">
        <v>16.999</v>
      </c>
      <c r="B114" t="str">
        <v>Not Found</v>
      </c>
    </row>
    <row r="115" spans="1:2">
      <c r="A115" t="str">
        <v>17.002</v>
      </c>
      <c r="B115" t="str">
        <v>Not Found</v>
      </c>
    </row>
    <row r="116" spans="1:2">
      <c r="A116" t="str">
        <v>17.005</v>
      </c>
      <c r="B116" t="str">
        <v>Not Found</v>
      </c>
    </row>
    <row r="117" spans="1:2">
      <c r="A117" t="str">
        <v>17.207</v>
      </c>
      <c r="B117" t="str">
        <v>Not Found</v>
      </c>
    </row>
    <row r="118" spans="1:2">
      <c r="A118" t="str">
        <v>17.225</v>
      </c>
      <c r="B118" t="str">
        <v>Not Found</v>
      </c>
    </row>
    <row r="119" spans="1:2">
      <c r="A119" t="str">
        <v>17.235</v>
      </c>
      <c r="B119" t="str">
        <v>Not Found</v>
      </c>
    </row>
    <row r="120" spans="1:2">
      <c r="A120" t="str">
        <v>17.245</v>
      </c>
      <c r="B120" t="str">
        <v>Not Found</v>
      </c>
    </row>
    <row r="121" spans="1:2">
      <c r="A121" t="str">
        <v>17.258</v>
      </c>
      <c r="B121" t="str">
        <v>Not Found</v>
      </c>
    </row>
    <row r="122" spans="1:2">
      <c r="A122" t="str">
        <v>17.259</v>
      </c>
      <c r="B122" t="str">
        <v>Not Found</v>
      </c>
    </row>
    <row r="123" spans="1:2">
      <c r="A123" t="str">
        <v>17.271</v>
      </c>
      <c r="B123" t="str">
        <v>Not Found</v>
      </c>
    </row>
    <row r="124" spans="1:2">
      <c r="A124" t="str">
        <v>17.273</v>
      </c>
      <c r="B124" t="str">
        <v>Not Found</v>
      </c>
    </row>
    <row r="125" spans="1:2">
      <c r="A125" t="str">
        <v>17.278</v>
      </c>
      <c r="B125" t="str">
        <v>Not Found</v>
      </c>
    </row>
    <row r="126" spans="1:2">
      <c r="A126" t="str">
        <v>17.503</v>
      </c>
      <c r="B126" t="str">
        <v>Not Found</v>
      </c>
    </row>
    <row r="127" spans="1:2">
      <c r="A127" t="str">
        <v>17.504</v>
      </c>
      <c r="B127" t="str">
        <v>Not Found</v>
      </c>
    </row>
    <row r="128" spans="1:2">
      <c r="A128" t="str">
        <v>17.600</v>
      </c>
      <c r="B128" t="str">
        <v>Not Found</v>
      </c>
    </row>
    <row r="129" spans="1:2">
      <c r="A129" t="str">
        <v>17.720</v>
      </c>
      <c r="B129" t="str">
        <v>Not Found</v>
      </c>
    </row>
    <row r="130" spans="1:2">
      <c r="A130" t="str">
        <v>17.801</v>
      </c>
      <c r="B130" t="str">
        <v>Not Found</v>
      </c>
    </row>
    <row r="131" spans="1:2">
      <c r="A131" t="str">
        <v>20.106</v>
      </c>
      <c r="B131" t="str">
        <v>Not Found</v>
      </c>
    </row>
    <row r="132" spans="1:2">
      <c r="A132" t="str">
        <v>20.200</v>
      </c>
      <c r="B132" t="str">
        <v>20.200</v>
      </c>
    </row>
    <row r="133" spans="1:2">
      <c r="A133" t="str">
        <v>20.205</v>
      </c>
      <c r="B133" t="str">
        <v>Not Found</v>
      </c>
    </row>
    <row r="134" spans="1:2">
      <c r="A134" t="str">
        <v>20.215</v>
      </c>
      <c r="B134" t="str">
        <v>Not Found</v>
      </c>
    </row>
    <row r="135" spans="1:2">
      <c r="A135" t="str">
        <v>20.218</v>
      </c>
      <c r="B135" t="str">
        <v>Not Found</v>
      </c>
    </row>
    <row r="136" spans="1:2">
      <c r="A136" t="str">
        <v>20.219</v>
      </c>
      <c r="B136" t="str">
        <v>Not Found</v>
      </c>
    </row>
    <row r="137" spans="1:2">
      <c r="A137" t="str">
        <v>20.224</v>
      </c>
      <c r="B137" t="str">
        <v>Not Found</v>
      </c>
    </row>
    <row r="138" spans="1:2">
      <c r="A138" t="str">
        <v>20.237</v>
      </c>
      <c r="B138" t="str">
        <v>Not Found</v>
      </c>
    </row>
    <row r="139" spans="1:2">
      <c r="A139" t="str">
        <v>20.240</v>
      </c>
      <c r="B139" t="str">
        <v>Not Found</v>
      </c>
    </row>
    <row r="140" spans="1:2">
      <c r="A140" t="str">
        <v>20.314</v>
      </c>
      <c r="B140" t="str">
        <v>Not Found</v>
      </c>
    </row>
    <row r="141" spans="1:2">
      <c r="A141" t="str">
        <v>20.325</v>
      </c>
      <c r="B141" t="str">
        <v>Not Found</v>
      </c>
    </row>
    <row r="142" spans="1:2">
      <c r="A142" t="str">
        <v>20.500</v>
      </c>
      <c r="B142" t="str">
        <v>Not Found</v>
      </c>
    </row>
    <row r="143" spans="1:2">
      <c r="A143" t="str">
        <v>20.505</v>
      </c>
      <c r="B143" t="str">
        <v>Not Found</v>
      </c>
    </row>
    <row r="144" spans="1:2">
      <c r="A144" t="str">
        <v>20.507</v>
      </c>
      <c r="B144" t="str">
        <v>Not Found</v>
      </c>
    </row>
    <row r="145" spans="1:2">
      <c r="A145" t="str">
        <v>20.509</v>
      </c>
      <c r="B145" t="str">
        <v>Not Found</v>
      </c>
    </row>
    <row r="146" spans="1:2">
      <c r="A146" t="str">
        <v>20.513</v>
      </c>
      <c r="B146" t="str">
        <v>Not Found</v>
      </c>
    </row>
    <row r="147" spans="1:2">
      <c r="A147" t="str">
        <v>20.514</v>
      </c>
      <c r="B147" t="str">
        <v>Not Found</v>
      </c>
    </row>
    <row r="148" spans="1:2">
      <c r="A148" t="str">
        <v>20.526</v>
      </c>
      <c r="B148" t="str">
        <v>Not Found</v>
      </c>
    </row>
    <row r="149" spans="1:2">
      <c r="A149" t="str">
        <v>20.530</v>
      </c>
      <c r="B149" t="str">
        <v>Not Found</v>
      </c>
    </row>
    <row r="150" spans="1:2">
      <c r="A150" t="str">
        <v>20.600</v>
      </c>
      <c r="B150" t="str">
        <v>Not Found</v>
      </c>
    </row>
    <row r="151" spans="1:2">
      <c r="A151" t="str">
        <v>20.608</v>
      </c>
      <c r="B151" t="str">
        <v>Not Found</v>
      </c>
    </row>
    <row r="152" spans="1:2">
      <c r="A152" t="str">
        <v>20.614</v>
      </c>
      <c r="B152" t="str">
        <v>Not Found</v>
      </c>
    </row>
    <row r="153" spans="1:2">
      <c r="A153" t="str">
        <v>20.616</v>
      </c>
      <c r="B153" t="str">
        <v>Not Found</v>
      </c>
    </row>
    <row r="154" spans="1:2">
      <c r="A154" t="str">
        <v>20.700</v>
      </c>
      <c r="B154" t="str">
        <v>Not Found</v>
      </c>
    </row>
    <row r="155" spans="1:2">
      <c r="A155" t="str">
        <v>20.703</v>
      </c>
      <c r="B155" t="str">
        <v>Not Found</v>
      </c>
    </row>
    <row r="156" spans="1:2">
      <c r="A156" t="str">
        <v>20.721</v>
      </c>
      <c r="B156" t="str">
        <v>Not Found</v>
      </c>
    </row>
    <row r="157" spans="1:2">
      <c r="A157" t="str">
        <v>20.933</v>
      </c>
      <c r="B157" t="str">
        <v>Not Found</v>
      </c>
    </row>
    <row r="158" spans="1:2">
      <c r="A158" t="str">
        <v>21.016</v>
      </c>
      <c r="B158" t="str">
        <v>Not Found</v>
      </c>
    </row>
    <row r="159" spans="1:2">
      <c r="A159" t="str">
        <v>21.023</v>
      </c>
      <c r="B159" t="str">
        <v>21.023</v>
      </c>
    </row>
    <row r="160" spans="1:2">
      <c r="A160" t="str">
        <v>21.026</v>
      </c>
      <c r="B160" t="str">
        <v>Not Found</v>
      </c>
    </row>
    <row r="161" spans="1:2">
      <c r="A161" t="str">
        <v>21.027</v>
      </c>
      <c r="B161" t="str">
        <v>Not Found</v>
      </c>
    </row>
    <row r="162" spans="1:2">
      <c r="A162" t="str">
        <v>21.029</v>
      </c>
      <c r="B162" t="str">
        <v>Not Found</v>
      </c>
    </row>
    <row r="163" spans="1:2">
      <c r="A163" t="str">
        <v>38.006</v>
      </c>
      <c r="B163" t="str">
        <v>Not Found</v>
      </c>
    </row>
    <row r="164" spans="1:2">
      <c r="A164" t="str">
        <v>39.003</v>
      </c>
      <c r="B164" t="str">
        <v>Not Found</v>
      </c>
    </row>
    <row r="165" spans="1:2">
      <c r="A165" t="str">
        <v>45.310</v>
      </c>
      <c r="B165" t="str">
        <v>45.310</v>
      </c>
    </row>
    <row r="166" spans="1:2">
      <c r="A166" t="str">
        <v>59.061</v>
      </c>
      <c r="B166" t="str">
        <v>Not Found</v>
      </c>
    </row>
    <row r="167" spans="1:2">
      <c r="A167" t="str">
        <v>64.028</v>
      </c>
      <c r="B167" t="str">
        <v>64.028</v>
      </c>
    </row>
    <row r="168" spans="1:2">
      <c r="A168" t="str">
        <v>66.032</v>
      </c>
      <c r="B168" t="str">
        <v>Not Found</v>
      </c>
    </row>
    <row r="169" spans="1:2">
      <c r="A169" t="str">
        <v>66.034</v>
      </c>
      <c r="B169" t="str">
        <v>Not Found</v>
      </c>
    </row>
    <row r="170" spans="1:2">
      <c r="A170" t="str">
        <v>66.040</v>
      </c>
      <c r="B170" t="str">
        <v>Not Found</v>
      </c>
    </row>
    <row r="171" spans="1:2">
      <c r="A171" t="str">
        <v>66.042</v>
      </c>
      <c r="B171" t="str">
        <v>Not Found</v>
      </c>
    </row>
    <row r="172" spans="1:2">
      <c r="A172" t="str">
        <v>66.204</v>
      </c>
      <c r="B172" t="str">
        <v>Not Found</v>
      </c>
    </row>
    <row r="173" spans="1:2">
      <c r="A173" t="str">
        <v>66.437</v>
      </c>
      <c r="B173" t="str">
        <v>Not Found</v>
      </c>
    </row>
    <row r="174" spans="1:2">
      <c r="A174" t="str">
        <v>66.442</v>
      </c>
      <c r="B174" t="str">
        <v>Not Found</v>
      </c>
    </row>
    <row r="175" spans="1:2">
      <c r="A175" t="str">
        <v>66.454</v>
      </c>
      <c r="B175" t="str">
        <v>Not Found</v>
      </c>
    </row>
    <row r="176" spans="1:2">
      <c r="A176" t="str">
        <v>66.458</v>
      </c>
      <c r="B176" t="str">
        <v>Not Found</v>
      </c>
    </row>
    <row r="177" spans="1:2">
      <c r="A177" t="str">
        <v>66.461</v>
      </c>
      <c r="B177" t="str">
        <v>Not Found</v>
      </c>
    </row>
    <row r="178" spans="1:2">
      <c r="A178" t="str">
        <v>66.468</v>
      </c>
      <c r="B178" t="str">
        <v>Not Found</v>
      </c>
    </row>
    <row r="179" spans="1:2">
      <c r="A179" t="str">
        <v>66.481</v>
      </c>
      <c r="B179" t="str">
        <v>Not Found</v>
      </c>
    </row>
    <row r="180" spans="1:2">
      <c r="A180" t="str">
        <v>66.605</v>
      </c>
      <c r="B180" t="str">
        <v>Not Found</v>
      </c>
    </row>
    <row r="181" spans="1:2">
      <c r="A181" t="str">
        <v>66.700</v>
      </c>
      <c r="B181" t="str">
        <v>Not Found</v>
      </c>
    </row>
    <row r="182" spans="1:2">
      <c r="A182" t="str">
        <v>66.701</v>
      </c>
      <c r="B182" t="str">
        <v>Not Found</v>
      </c>
    </row>
    <row r="183" spans="1:2">
      <c r="A183" t="str">
        <v>66.708</v>
      </c>
      <c r="B183" t="str">
        <v>66.708</v>
      </c>
    </row>
    <row r="184" spans="1:2">
      <c r="A184" t="str">
        <v>66.802</v>
      </c>
      <c r="B184" t="str">
        <v>Not Found</v>
      </c>
    </row>
    <row r="185" spans="1:2">
      <c r="A185" t="str">
        <v>66.804</v>
      </c>
      <c r="B185" t="str">
        <v>Not Found</v>
      </c>
    </row>
    <row r="186" spans="1:2">
      <c r="A186" t="str">
        <v>66.805</v>
      </c>
      <c r="B186" t="str">
        <v>Not Found</v>
      </c>
    </row>
    <row r="187" spans="1:2">
      <c r="A187" t="str">
        <v>66.809</v>
      </c>
      <c r="B187" t="str">
        <v>Not Found</v>
      </c>
    </row>
    <row r="188" spans="1:2">
      <c r="A188" t="str">
        <v>66.817</v>
      </c>
      <c r="B188" t="str">
        <v>Not Found</v>
      </c>
    </row>
    <row r="189" spans="1:2">
      <c r="A189" t="str">
        <v>66.818</v>
      </c>
      <c r="B189" t="str">
        <v>Not Found</v>
      </c>
    </row>
    <row r="190" spans="1:2">
      <c r="A190" t="str">
        <v>66.920</v>
      </c>
      <c r="B190" t="str">
        <v>Not Found</v>
      </c>
    </row>
    <row r="191" spans="1:2">
      <c r="A191" t="str">
        <v>81.041</v>
      </c>
      <c r="B191" t="str">
        <v>Not Found</v>
      </c>
    </row>
    <row r="192" spans="1:2">
      <c r="A192" t="str">
        <v>81.042</v>
      </c>
      <c r="B192" t="str">
        <v>Not Found</v>
      </c>
    </row>
    <row r="193" spans="1:2">
      <c r="A193" t="str">
        <v>81.086</v>
      </c>
      <c r="B193" t="str">
        <v>Not Found</v>
      </c>
    </row>
    <row r="194" spans="1:2">
      <c r="A194" t="str">
        <v>81.128</v>
      </c>
      <c r="B194" t="str">
        <v>Not Found</v>
      </c>
    </row>
    <row r="195" spans="1:2">
      <c r="A195" t="str">
        <v>81.138</v>
      </c>
      <c r="B195" t="str">
        <v>Not Found</v>
      </c>
    </row>
    <row r="196" spans="1:2">
      <c r="A196" t="str">
        <v>84.002</v>
      </c>
      <c r="B196" t="str">
        <v>Not Found</v>
      </c>
    </row>
    <row r="197" spans="1:2">
      <c r="A197" t="str">
        <v>84.010</v>
      </c>
      <c r="B197" t="str">
        <v>Not Found</v>
      </c>
    </row>
    <row r="198" spans="1:2">
      <c r="A198" t="str">
        <v>84.011</v>
      </c>
      <c r="B198" t="str">
        <v>Not Found</v>
      </c>
    </row>
    <row r="199" spans="1:2">
      <c r="A199" t="str">
        <v>84.013</v>
      </c>
      <c r="B199" t="str">
        <v>Not Found</v>
      </c>
    </row>
    <row r="200" spans="1:2">
      <c r="A200" t="str">
        <v>84.027A</v>
      </c>
      <c r="B200" t="str">
        <v>Not Found</v>
      </c>
    </row>
    <row r="201" spans="1:2">
      <c r="A201" t="str">
        <v>84.027X</v>
      </c>
      <c r="B201" t="str">
        <v>Not Found</v>
      </c>
    </row>
    <row r="202" spans="1:2">
      <c r="A202" t="str">
        <v>84.048</v>
      </c>
      <c r="B202" t="str">
        <v>84.048</v>
      </c>
    </row>
    <row r="203" spans="1:2">
      <c r="A203" t="str">
        <v>84.126A</v>
      </c>
      <c r="B203" t="str">
        <v>Not Found</v>
      </c>
    </row>
    <row r="204" spans="1:2">
      <c r="A204" t="str">
        <v>84.173A</v>
      </c>
      <c r="B204" t="str">
        <v>Not Found</v>
      </c>
    </row>
    <row r="205" spans="1:2">
      <c r="A205" t="str">
        <v>84.173X</v>
      </c>
      <c r="B205" t="str">
        <v>Not Found</v>
      </c>
    </row>
    <row r="206" spans="1:2">
      <c r="A206" t="str">
        <v>84.177B</v>
      </c>
      <c r="B206" t="str">
        <v>Not Found</v>
      </c>
    </row>
    <row r="207" spans="1:2">
      <c r="A207" t="str">
        <v>84.181A</v>
      </c>
      <c r="B207" t="str">
        <v>84.181A</v>
      </c>
    </row>
    <row r="208" spans="1:2">
      <c r="A208" t="str">
        <v>84.187</v>
      </c>
      <c r="B208" t="str">
        <v>Not Found</v>
      </c>
    </row>
    <row r="209" spans="1:2">
      <c r="A209" t="str">
        <v>84.196</v>
      </c>
      <c r="B209" t="str">
        <v>Not Found</v>
      </c>
    </row>
    <row r="210" spans="1:2">
      <c r="A210" t="str">
        <v>84.287</v>
      </c>
      <c r="B210" t="str">
        <v>Not Found</v>
      </c>
    </row>
    <row r="211" spans="1:2">
      <c r="A211" t="str">
        <v>84.323A</v>
      </c>
      <c r="B211" t="str">
        <v>Not Found</v>
      </c>
    </row>
    <row r="212" spans="1:2">
      <c r="A212" t="str">
        <v>84.358</v>
      </c>
      <c r="B212" t="str">
        <v>Not Found</v>
      </c>
    </row>
    <row r="213" spans="1:2">
      <c r="A213" t="str">
        <v>84.365</v>
      </c>
      <c r="B213" t="str">
        <v>84.365</v>
      </c>
    </row>
    <row r="214" spans="1:2">
      <c r="A214" t="str">
        <v>84.367</v>
      </c>
      <c r="B214" t="str">
        <v>Not Found</v>
      </c>
    </row>
    <row r="215" spans="1:2">
      <c r="A215" t="str">
        <v>84.369</v>
      </c>
      <c r="B215" t="str">
        <v>Not Found</v>
      </c>
    </row>
    <row r="216" spans="1:2">
      <c r="A216" t="str">
        <v>84.421C</v>
      </c>
      <c r="B216" t="str">
        <v>Not Found</v>
      </c>
    </row>
    <row r="217" spans="1:2">
      <c r="A217" t="str">
        <v>84.421E</v>
      </c>
      <c r="B217" t="str">
        <v>84.421E</v>
      </c>
    </row>
    <row r="218" spans="1:2">
      <c r="A218" t="str">
        <v>84.424</v>
      </c>
      <c r="B218" t="str">
        <v>Not Found</v>
      </c>
    </row>
    <row r="219" spans="1:2">
      <c r="A219" t="str">
        <v>84.424F</v>
      </c>
      <c r="B219" t="str">
        <v>Not Found</v>
      </c>
    </row>
    <row r="220" spans="1:2">
      <c r="A220" t="str">
        <v>84.425C</v>
      </c>
      <c r="B220" t="str">
        <v>Not Found</v>
      </c>
    </row>
    <row r="221" spans="1:2">
      <c r="A221" t="str">
        <v>84.425D</v>
      </c>
      <c r="B221" t="str">
        <v>Not Found</v>
      </c>
    </row>
    <row r="222" spans="1:2">
      <c r="A222" t="str">
        <v>84.425R</v>
      </c>
      <c r="B222" t="str">
        <v>Not Found</v>
      </c>
    </row>
    <row r="223" spans="1:2">
      <c r="A223" t="str">
        <v>84.425U</v>
      </c>
      <c r="B223" t="str">
        <v>84.425U</v>
      </c>
    </row>
    <row r="224" spans="1:2">
      <c r="A224" t="str">
        <v>84.425V</v>
      </c>
      <c r="B224" t="str">
        <v>Not Found</v>
      </c>
    </row>
    <row r="225" spans="1:2">
      <c r="A225" t="str">
        <v>84.425W</v>
      </c>
      <c r="B225" t="str">
        <v>Not Found</v>
      </c>
    </row>
    <row r="226" spans="1:2">
      <c r="A226" t="str">
        <v>89.003</v>
      </c>
      <c r="B226" t="str">
        <v>Not Found</v>
      </c>
    </row>
    <row r="227" spans="1:2">
      <c r="A227" t="str">
        <v>90.401</v>
      </c>
      <c r="B227" t="str">
        <v>90.401</v>
      </c>
    </row>
    <row r="228" spans="1:2">
      <c r="A228" t="str">
        <v>90.404</v>
      </c>
      <c r="B228" t="str">
        <v>Not Found</v>
      </c>
    </row>
    <row r="229" spans="1:2">
      <c r="A229" t="str">
        <v>90.601</v>
      </c>
      <c r="B229" t="str">
        <v>Not Found</v>
      </c>
    </row>
    <row r="230" spans="1:2">
      <c r="A230" t="str">
        <v>93.008</v>
      </c>
      <c r="B230" t="str">
        <v>Not Found</v>
      </c>
    </row>
    <row r="231" spans="1:2">
      <c r="A231" t="str">
        <v>93.041</v>
      </c>
      <c r="B231" t="str">
        <v>Not Found</v>
      </c>
    </row>
    <row r="232" spans="1:2">
      <c r="A232" t="str">
        <v>93.042</v>
      </c>
      <c r="B232" t="str">
        <v>Not Found</v>
      </c>
    </row>
    <row r="233" spans="1:2">
      <c r="A233" t="str">
        <v>93.043</v>
      </c>
      <c r="B233" t="str">
        <v>Not Found</v>
      </c>
    </row>
    <row r="234" spans="1:2">
      <c r="A234" t="str">
        <v>93.044</v>
      </c>
      <c r="B234" t="str">
        <v>Not Found</v>
      </c>
    </row>
    <row r="235" spans="1:2">
      <c r="A235" t="str">
        <v>93.045</v>
      </c>
      <c r="B235" t="str">
        <v>Not Found</v>
      </c>
    </row>
    <row r="236" spans="1:2">
      <c r="A236" t="str">
        <v>93.048</v>
      </c>
      <c r="B236" t="str">
        <v>Not Found</v>
      </c>
    </row>
    <row r="237" spans="1:2">
      <c r="A237" t="str">
        <v>93.052</v>
      </c>
      <c r="B237" t="str">
        <v>Not Found</v>
      </c>
    </row>
    <row r="238" spans="1:2">
      <c r="A238" t="str">
        <v>93.053</v>
      </c>
      <c r="B238" t="str">
        <v>Not Found</v>
      </c>
    </row>
    <row r="239" spans="1:2">
      <c r="A239" t="str">
        <v>93.069</v>
      </c>
      <c r="B239" t="str">
        <v>Not Found</v>
      </c>
    </row>
    <row r="240" spans="1:2">
      <c r="A240" t="str">
        <v>93.070</v>
      </c>
      <c r="B240" t="str">
        <v>Not Found</v>
      </c>
    </row>
    <row r="241" spans="1:2">
      <c r="A241" t="str">
        <v>93.071</v>
      </c>
      <c r="B241" t="str">
        <v>Not Found</v>
      </c>
    </row>
    <row r="242" spans="1:2">
      <c r="A242" t="str">
        <v>93.079</v>
      </c>
      <c r="B242" t="str">
        <v>Not Found</v>
      </c>
    </row>
    <row r="243" spans="1:2">
      <c r="A243" t="str">
        <v>93.090</v>
      </c>
      <c r="B243" t="str">
        <v>93.090</v>
      </c>
    </row>
    <row r="244" spans="1:2">
      <c r="A244" t="str">
        <v>93.092</v>
      </c>
      <c r="B244" t="str">
        <v>Not Found</v>
      </c>
    </row>
    <row r="245" spans="1:2">
      <c r="A245" t="str">
        <v>93.103</v>
      </c>
      <c r="B245" t="str">
        <v>Not Found</v>
      </c>
    </row>
    <row r="246" spans="1:2">
      <c r="A246" t="str">
        <v>93.110</v>
      </c>
      <c r="B246" t="str">
        <v>93.110</v>
      </c>
    </row>
    <row r="247" spans="1:2">
      <c r="A247" t="str">
        <v>93.116</v>
      </c>
      <c r="B247" t="str">
        <v>Not Found</v>
      </c>
    </row>
    <row r="248" spans="1:2">
      <c r="A248" t="str">
        <v>93.127</v>
      </c>
      <c r="B248" t="str">
        <v>Not Found</v>
      </c>
    </row>
    <row r="249" spans="1:2">
      <c r="A249" t="str">
        <v>93.130</v>
      </c>
      <c r="B249" t="str">
        <v>Not Found</v>
      </c>
    </row>
    <row r="250" spans="1:2">
      <c r="A250" t="str">
        <v>93.136</v>
      </c>
      <c r="B250" t="str">
        <v>Not Found</v>
      </c>
    </row>
    <row r="251" spans="1:2">
      <c r="A251" t="str">
        <v>93.150</v>
      </c>
      <c r="B251" t="str">
        <v>Not Found</v>
      </c>
    </row>
    <row r="252" spans="1:2">
      <c r="A252" t="str">
        <v>93.155</v>
      </c>
      <c r="B252" t="str">
        <v>Not Found</v>
      </c>
    </row>
    <row r="253" spans="1:2">
      <c r="A253" t="str">
        <v>93.165</v>
      </c>
      <c r="B253" t="str">
        <v>Not Found</v>
      </c>
    </row>
    <row r="254" spans="1:2">
      <c r="A254" t="str">
        <v>93.197</v>
      </c>
      <c r="B254" t="str">
        <v>Not Found</v>
      </c>
    </row>
    <row r="255" spans="1:2">
      <c r="A255" t="str">
        <v>93.217</v>
      </c>
      <c r="B255" t="str">
        <v>Not Found</v>
      </c>
    </row>
    <row r="256" spans="1:2">
      <c r="A256" t="str">
        <v>93.241</v>
      </c>
      <c r="B256" t="str">
        <v>Not Found</v>
      </c>
    </row>
    <row r="257" spans="1:2">
      <c r="A257" t="str">
        <v>93.243</v>
      </c>
      <c r="B257" t="str">
        <v>Not Found</v>
      </c>
    </row>
    <row r="258" spans="1:2">
      <c r="A258" t="str">
        <v>93.251</v>
      </c>
      <c r="B258" t="str">
        <v>Not Found</v>
      </c>
    </row>
    <row r="259" spans="1:2">
      <c r="A259" t="str">
        <v>93.262</v>
      </c>
      <c r="B259" t="str">
        <v>Not Found</v>
      </c>
    </row>
    <row r="260" spans="1:2">
      <c r="A260" t="str">
        <v>93.268</v>
      </c>
      <c r="B260" t="str">
        <v>Not Found</v>
      </c>
    </row>
    <row r="261" spans="1:2">
      <c r="A261" t="str">
        <v>93.270</v>
      </c>
      <c r="B261" t="str">
        <v>Not Found</v>
      </c>
    </row>
    <row r="262" spans="1:2">
      <c r="A262" t="str">
        <v>93.301</v>
      </c>
      <c r="B262" t="str">
        <v>Not Found</v>
      </c>
    </row>
    <row r="263" spans="1:2">
      <c r="A263" t="str">
        <v>93.314</v>
      </c>
      <c r="B263" t="str">
        <v>Not Found</v>
      </c>
    </row>
    <row r="264" spans="1:2">
      <c r="A264" t="str">
        <v>93.323</v>
      </c>
      <c r="B264" t="str">
        <v>Not Found</v>
      </c>
    </row>
    <row r="265" spans="1:2">
      <c r="A265" t="str">
        <v>93.324</v>
      </c>
      <c r="B265" t="str">
        <v>Not Found</v>
      </c>
    </row>
    <row r="266" spans="1:2">
      <c r="A266" t="str">
        <v>93.334</v>
      </c>
      <c r="B266" t="str">
        <v>Not Found</v>
      </c>
    </row>
    <row r="267" spans="1:2">
      <c r="A267" t="str">
        <v>93.336</v>
      </c>
      <c r="B267" t="str">
        <v>Not Found</v>
      </c>
    </row>
    <row r="268" spans="1:2">
      <c r="A268" t="str">
        <v>93.354</v>
      </c>
      <c r="B268" t="str">
        <v>Not Found</v>
      </c>
    </row>
    <row r="269" spans="1:2">
      <c r="A269" t="str">
        <v>93.366</v>
      </c>
      <c r="B269" t="str">
        <v>Not Found</v>
      </c>
    </row>
    <row r="270" spans="1:2">
      <c r="A270" t="str">
        <v>93.367</v>
      </c>
      <c r="B270" t="str">
        <v>Not Found</v>
      </c>
    </row>
    <row r="271" spans="1:2">
      <c r="A271" t="str">
        <v>93.369</v>
      </c>
      <c r="B271" t="str">
        <v>Not Found</v>
      </c>
    </row>
    <row r="272" spans="1:2">
      <c r="A272" t="str">
        <v>93.387</v>
      </c>
      <c r="B272" t="str">
        <v>Not Found</v>
      </c>
    </row>
    <row r="273" spans="1:2">
      <c r="A273" t="str">
        <v>93.391</v>
      </c>
      <c r="B273" t="str">
        <v>Not Found</v>
      </c>
    </row>
    <row r="274" spans="1:2">
      <c r="A274" t="str">
        <v>93.413</v>
      </c>
      <c r="B274" t="str">
        <v>Not Found</v>
      </c>
    </row>
    <row r="275" spans="1:2">
      <c r="A275" t="str">
        <v>93.421</v>
      </c>
      <c r="B275" t="str">
        <v>Not Found</v>
      </c>
    </row>
    <row r="276" spans="1:2">
      <c r="A276" t="str">
        <v>93.426</v>
      </c>
      <c r="B276" t="str">
        <v>Not Found</v>
      </c>
    </row>
    <row r="277" spans="1:2">
      <c r="A277" t="str">
        <v>93.434</v>
      </c>
      <c r="B277" t="str">
        <v>93.434</v>
      </c>
    </row>
    <row r="278" spans="1:2">
      <c r="A278" t="str">
        <v>93.436</v>
      </c>
      <c r="B278" t="str">
        <v>Not Found</v>
      </c>
    </row>
    <row r="279" spans="1:2">
      <c r="A279" t="str">
        <v>93.464</v>
      </c>
      <c r="B279" t="str">
        <v>Not Found</v>
      </c>
    </row>
    <row r="280" spans="1:2">
      <c r="A280" t="str">
        <v>93.472</v>
      </c>
      <c r="B280" t="str">
        <v>Not Found</v>
      </c>
    </row>
    <row r="281" spans="1:2">
      <c r="A281" t="str">
        <v>93.525</v>
      </c>
      <c r="B281" t="str">
        <v>Not Found</v>
      </c>
    </row>
    <row r="282" spans="1:2">
      <c r="A282" t="str">
        <v>93.556</v>
      </c>
      <c r="B282" t="str">
        <v>93.556</v>
      </c>
    </row>
    <row r="283" spans="1:2">
      <c r="A283" t="str">
        <v>93.558</v>
      </c>
      <c r="B283" t="str">
        <v>93.558</v>
      </c>
    </row>
    <row r="284" spans="1:2">
      <c r="A284" t="str">
        <v>93.563</v>
      </c>
      <c r="B284" t="str">
        <v>93.563</v>
      </c>
    </row>
    <row r="285" spans="1:2">
      <c r="A285" t="str">
        <v>93.566</v>
      </c>
      <c r="B285" t="str">
        <v>Not Found</v>
      </c>
    </row>
    <row r="286" spans="1:2">
      <c r="A286" t="str">
        <v>93.568</v>
      </c>
      <c r="B286" t="str">
        <v>93.568</v>
      </c>
    </row>
    <row r="287" spans="1:2">
      <c r="A287" t="str">
        <v>93.569</v>
      </c>
      <c r="B287" t="str">
        <v>93.569</v>
      </c>
    </row>
    <row r="288" spans="1:2">
      <c r="A288" t="str">
        <v>93.575</v>
      </c>
      <c r="B288" t="str">
        <v>93.575</v>
      </c>
    </row>
    <row r="289" spans="1:2">
      <c r="A289" t="str">
        <v>93.586</v>
      </c>
      <c r="B289" t="str">
        <v>93.586</v>
      </c>
    </row>
    <row r="290" spans="1:2">
      <c r="A290" t="str">
        <v>93.590</v>
      </c>
      <c r="B290" t="str">
        <v>93.590</v>
      </c>
    </row>
    <row r="291" spans="1:2">
      <c r="A291" t="str">
        <v>93.596</v>
      </c>
      <c r="B291" t="str">
        <v>93.596</v>
      </c>
    </row>
    <row r="292" spans="1:2">
      <c r="A292" t="str">
        <v>93.597</v>
      </c>
      <c r="B292" t="str">
        <v>93.597</v>
      </c>
    </row>
    <row r="293" spans="1:2">
      <c r="A293" t="str">
        <v>93.599</v>
      </c>
      <c r="B293" t="str">
        <v>93.599</v>
      </c>
    </row>
    <row r="294" spans="1:2">
      <c r="A294" t="str">
        <v>93.600</v>
      </c>
      <c r="B294" t="str">
        <v>93.600</v>
      </c>
    </row>
    <row r="295" spans="1:2">
      <c r="A295" t="str">
        <v>93.603</v>
      </c>
      <c r="B295" t="str">
        <v>93.603</v>
      </c>
    </row>
    <row r="296" spans="1:2">
      <c r="A296" t="str">
        <v>93.630</v>
      </c>
      <c r="B296" t="str">
        <v>Not Found</v>
      </c>
    </row>
    <row r="297" spans="1:2">
      <c r="A297" t="str">
        <v>93.639</v>
      </c>
      <c r="B297" t="str">
        <v>Not Found</v>
      </c>
    </row>
    <row r="298" spans="1:2">
      <c r="A298" t="str">
        <v>93.643</v>
      </c>
      <c r="B298" t="str">
        <v>93.643</v>
      </c>
    </row>
    <row r="299" spans="1:2">
      <c r="A299" t="str">
        <v>93.645</v>
      </c>
      <c r="B299" t="str">
        <v>93.645</v>
      </c>
    </row>
    <row r="300" spans="1:2">
      <c r="A300" t="str">
        <v>93.658</v>
      </c>
      <c r="B300" t="str">
        <v>93.658</v>
      </c>
    </row>
    <row r="301" spans="1:2">
      <c r="A301" t="str">
        <v>93.659</v>
      </c>
      <c r="B301" t="str">
        <v>93.659</v>
      </c>
    </row>
    <row r="302" spans="1:2">
      <c r="A302" t="str">
        <v>93.665</v>
      </c>
      <c r="B302" t="str">
        <v>Not Found</v>
      </c>
    </row>
    <row r="303" spans="1:2">
      <c r="A303" t="str">
        <v>93.667</v>
      </c>
      <c r="B303" t="str">
        <v>93.667</v>
      </c>
    </row>
    <row r="304" spans="1:2">
      <c r="A304" t="str">
        <v>93.669</v>
      </c>
      <c r="B304" t="str">
        <v>93.669</v>
      </c>
    </row>
    <row r="305" spans="1:2">
      <c r="A305" t="str">
        <v>93.671</v>
      </c>
      <c r="B305" t="str">
        <v>Not Found</v>
      </c>
    </row>
    <row r="306" spans="1:2">
      <c r="A306" t="str">
        <v>93.674</v>
      </c>
      <c r="B306" t="str">
        <v>93.674</v>
      </c>
    </row>
    <row r="307" spans="1:2">
      <c r="A307" t="str">
        <v>93.747</v>
      </c>
      <c r="B307" t="str">
        <v>Not Found</v>
      </c>
    </row>
    <row r="308" spans="1:2">
      <c r="A308" t="str">
        <v>93.767</v>
      </c>
      <c r="B308" t="str">
        <v>93.767</v>
      </c>
    </row>
    <row r="309" spans="1:2">
      <c r="A309" t="str">
        <v>93.775</v>
      </c>
      <c r="B309" t="str">
        <v>93.775</v>
      </c>
    </row>
    <row r="310" spans="1:2">
      <c r="A310" t="str">
        <v>93.777</v>
      </c>
      <c r="B310" t="str">
        <v>Not Found</v>
      </c>
    </row>
    <row r="311" spans="1:2">
      <c r="A311" t="str">
        <v>93.778</v>
      </c>
      <c r="B311" t="str">
        <v>93.778</v>
      </c>
    </row>
    <row r="312" spans="1:2">
      <c r="A312" t="str">
        <v>93.788</v>
      </c>
      <c r="B312" t="str">
        <v>Not Found</v>
      </c>
    </row>
    <row r="313" spans="1:2">
      <c r="A313" t="str">
        <v>93.791</v>
      </c>
      <c r="B313" t="str">
        <v>Not Found</v>
      </c>
    </row>
    <row r="314" spans="1:2">
      <c r="A314" t="str">
        <v>93.796</v>
      </c>
      <c r="B314" t="str">
        <v>Not Found</v>
      </c>
    </row>
    <row r="315" spans="1:2">
      <c r="A315" t="str">
        <v>93.800</v>
      </c>
      <c r="B315" t="str">
        <v>Not Found</v>
      </c>
    </row>
    <row r="316" spans="1:2">
      <c r="A316" t="str">
        <v>93.829</v>
      </c>
      <c r="B316" t="str">
        <v>Not Found</v>
      </c>
    </row>
    <row r="317" spans="1:2">
      <c r="A317" t="str">
        <v>93.870</v>
      </c>
      <c r="B317" t="str">
        <v>Not Found</v>
      </c>
    </row>
    <row r="318" spans="1:2">
      <c r="A318" t="str">
        <v>93.889</v>
      </c>
      <c r="B318" t="str">
        <v>Not Found</v>
      </c>
    </row>
    <row r="319" spans="1:2">
      <c r="A319" t="str">
        <v>93.898</v>
      </c>
      <c r="B319" t="str">
        <v>Not Found</v>
      </c>
    </row>
    <row r="320" spans="1:2">
      <c r="A320" t="str">
        <v>93.913</v>
      </c>
      <c r="B320" t="str">
        <v>Not Found</v>
      </c>
    </row>
    <row r="321" spans="1:2">
      <c r="A321" t="str">
        <v>93.917</v>
      </c>
      <c r="B321" t="str">
        <v>Not Found</v>
      </c>
    </row>
    <row r="322" spans="1:2">
      <c r="A322" t="str">
        <v>93.940</v>
      </c>
      <c r="B322" t="str">
        <v>Not Found</v>
      </c>
    </row>
    <row r="323" spans="1:2">
      <c r="A323" t="str">
        <v>93.945</v>
      </c>
      <c r="B323" t="str">
        <v>Not Found</v>
      </c>
    </row>
    <row r="324" spans="1:2">
      <c r="A324" t="str">
        <v>93.946</v>
      </c>
      <c r="B324" t="str">
        <v>Not Found</v>
      </c>
    </row>
    <row r="325" spans="1:2">
      <c r="A325" t="str">
        <v>93.958</v>
      </c>
      <c r="B325" t="str">
        <v>Not Found</v>
      </c>
    </row>
    <row r="326" spans="1:2">
      <c r="A326" t="str">
        <v>93.959</v>
      </c>
      <c r="B326" t="str">
        <v>Not Found</v>
      </c>
    </row>
    <row r="327" spans="1:2">
      <c r="A327" t="str">
        <v>93.967</v>
      </c>
      <c r="B327" t="str">
        <v>Not Found</v>
      </c>
    </row>
    <row r="328" spans="1:2">
      <c r="A328" t="str">
        <v>93.977</v>
      </c>
      <c r="B328" t="str">
        <v>Not Found</v>
      </c>
    </row>
    <row r="329" spans="1:2">
      <c r="A329" t="str">
        <v>93.982</v>
      </c>
      <c r="B329" t="str">
        <v>Not Found</v>
      </c>
    </row>
    <row r="330" spans="1:2">
      <c r="A330" t="str">
        <v>93.988</v>
      </c>
      <c r="B330" t="str">
        <v>Not Found</v>
      </c>
    </row>
    <row r="331" spans="1:2">
      <c r="A331" t="str">
        <v>93.991</v>
      </c>
      <c r="B331" t="str">
        <v>Not Found</v>
      </c>
    </row>
    <row r="332" spans="1:2">
      <c r="A332" t="str">
        <v>93.994</v>
      </c>
      <c r="B332" t="str">
        <v>Not Found</v>
      </c>
    </row>
    <row r="333" spans="1:2">
      <c r="A333" t="str">
        <v>93.999</v>
      </c>
      <c r="B333" t="str">
        <v>Not Found</v>
      </c>
    </row>
    <row r="334" spans="1:2">
      <c r="A334" t="str">
        <v>94.003</v>
      </c>
      <c r="B334" t="str">
        <v>Not Found</v>
      </c>
    </row>
    <row r="335" spans="1:2">
      <c r="A335" t="str">
        <v>94.006</v>
      </c>
      <c r="B335" t="str">
        <v>Not Found</v>
      </c>
    </row>
    <row r="336" spans="1:2">
      <c r="A336" t="str">
        <v>94.009</v>
      </c>
      <c r="B336" t="str">
        <v>Not Found</v>
      </c>
    </row>
    <row r="337" spans="1:2">
      <c r="A337" t="str">
        <v>94.013</v>
      </c>
      <c r="B337" t="str">
        <v>Not Found</v>
      </c>
    </row>
    <row r="338" spans="1:2">
      <c r="A338" t="str">
        <v>96.001</v>
      </c>
      <c r="B338" t="str">
        <v>96.001</v>
      </c>
    </row>
    <row r="339" spans="1:2">
      <c r="A339" t="str">
        <v>96.999</v>
      </c>
      <c r="B339" t="str">
        <v>Not Found</v>
      </c>
    </row>
    <row r="340" spans="1:2">
      <c r="A340" t="str">
        <v>97.008</v>
      </c>
      <c r="B340" t="str">
        <v>97.008</v>
      </c>
    </row>
    <row r="341" spans="1:2">
      <c r="A341" t="str">
        <v>97.012</v>
      </c>
      <c r="B341" t="str">
        <v>Not Found</v>
      </c>
    </row>
    <row r="342" spans="1:2">
      <c r="A342" t="str">
        <v>97.023</v>
      </c>
      <c r="B342" t="str">
        <v>Not Found</v>
      </c>
    </row>
    <row r="343" spans="1:2">
      <c r="A343" t="str">
        <v>97.032</v>
      </c>
      <c r="B343" t="str">
        <v>Not Found</v>
      </c>
    </row>
    <row r="344" spans="1:2">
      <c r="A344" t="str">
        <v>97.036</v>
      </c>
      <c r="B344" t="str">
        <v>97.036</v>
      </c>
    </row>
    <row r="345" spans="1:2">
      <c r="A345" t="str">
        <v>97.039</v>
      </c>
      <c r="B345" t="str">
        <v>97.039</v>
      </c>
    </row>
    <row r="346" spans="1:2">
      <c r="A346" t="str">
        <v>97.041</v>
      </c>
      <c r="B346" t="str">
        <v>Not Found</v>
      </c>
    </row>
    <row r="347" spans="1:2">
      <c r="A347" t="str">
        <v>97.042</v>
      </c>
      <c r="B347" t="str">
        <v>97.042</v>
      </c>
    </row>
    <row r="348" spans="1:2">
      <c r="A348" t="str">
        <v>97.043</v>
      </c>
      <c r="B348" t="str">
        <v>Not Found</v>
      </c>
    </row>
    <row r="349" spans="1:2">
      <c r="A349" t="str">
        <v>97.044</v>
      </c>
      <c r="B349" t="str">
        <v>Not Found</v>
      </c>
    </row>
    <row r="350" spans="1:2">
      <c r="A350" t="str">
        <v>97.047</v>
      </c>
      <c r="B350" t="str">
        <v>97.047</v>
      </c>
    </row>
    <row r="351" spans="1:2">
      <c r="A351" t="str">
        <v>97.052</v>
      </c>
      <c r="B351" t="str">
        <v>Not Found</v>
      </c>
    </row>
    <row r="352" spans="1:2">
      <c r="A352" t="str">
        <v>97.067</v>
      </c>
      <c r="B352" t="str">
        <v>97.067</v>
      </c>
    </row>
    <row r="353" spans="1:2">
      <c r="A353" t="str">
        <v>97.088</v>
      </c>
      <c r="B353" t="str">
        <v>Not Found</v>
      </c>
    </row>
    <row r="354" spans="1:2">
      <c r="A354" t="str">
        <v>97.090</v>
      </c>
      <c r="B354" t="str">
        <v>Not Found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83143-1D97-481C-8B5B-87E267EDDCC6}">
  <dimension ref="A1:B359"/>
  <sheetViews>
    <sheetView workbookViewId="0">
      <selection activeCell="C10" sqref="C10"/>
    </sheetView>
  </sheetViews>
  <sheetFormatPr defaultRowHeight="13.8"/>
  <cols>
    <col min="1" max="1" width="9.59765625" bestFit="1" customWidth="1"/>
    <col min="2" max="2" width="43.8984375" bestFit="1" customWidth="1"/>
    <col min="3" max="3" width="13" bestFit="1" customWidth="1"/>
  </cols>
  <sheetData>
    <row r="1" spans="1:2">
      <c r="A1" t="s">
        <v>756</v>
      </c>
      <c r="B1" t="s">
        <v>2</v>
      </c>
    </row>
    <row r="2" spans="1:2">
      <c r="A2" t="s">
        <v>761</v>
      </c>
      <c r="B2" t="s">
        <v>29</v>
      </c>
    </row>
    <row r="3" spans="1:2">
      <c r="A3" t="s">
        <v>762</v>
      </c>
      <c r="B3" t="s">
        <v>29</v>
      </c>
    </row>
    <row r="4" spans="1:2">
      <c r="A4" t="s">
        <v>763</v>
      </c>
      <c r="B4" t="s">
        <v>29</v>
      </c>
    </row>
    <row r="5" spans="1:2">
      <c r="A5" t="s">
        <v>764</v>
      </c>
      <c r="B5" t="s">
        <v>29</v>
      </c>
    </row>
    <row r="6" spans="1:2">
      <c r="A6" t="s">
        <v>765</v>
      </c>
      <c r="B6" t="s">
        <v>29</v>
      </c>
    </row>
    <row r="7" spans="1:2">
      <c r="A7" t="s">
        <v>766</v>
      </c>
      <c r="B7" t="s">
        <v>29</v>
      </c>
    </row>
    <row r="8" spans="1:2">
      <c r="A8" t="s">
        <v>767</v>
      </c>
      <c r="B8" t="s">
        <v>29</v>
      </c>
    </row>
    <row r="9" spans="1:2">
      <c r="A9" t="s">
        <v>768</v>
      </c>
      <c r="B9" t="s">
        <v>29</v>
      </c>
    </row>
    <row r="10" spans="1:2">
      <c r="A10" t="s">
        <v>769</v>
      </c>
      <c r="B10" t="s">
        <v>29</v>
      </c>
    </row>
    <row r="11" spans="1:2">
      <c r="A11" t="s">
        <v>770</v>
      </c>
      <c r="B11" t="s">
        <v>29</v>
      </c>
    </row>
    <row r="12" spans="1:2">
      <c r="A12" t="s">
        <v>771</v>
      </c>
      <c r="B12" t="s">
        <v>29</v>
      </c>
    </row>
    <row r="13" spans="1:2">
      <c r="A13" t="s">
        <v>772</v>
      </c>
      <c r="B13" t="s">
        <v>29</v>
      </c>
    </row>
    <row r="14" spans="1:2">
      <c r="A14" t="s">
        <v>773</v>
      </c>
      <c r="B14" t="s">
        <v>29</v>
      </c>
    </row>
    <row r="15" spans="1:2">
      <c r="A15" t="s">
        <v>774</v>
      </c>
      <c r="B15" t="s">
        <v>29</v>
      </c>
    </row>
    <row r="16" spans="1:2">
      <c r="A16" t="s">
        <v>775</v>
      </c>
      <c r="B16" t="s">
        <v>29</v>
      </c>
    </row>
    <row r="17" spans="1:2">
      <c r="A17" t="s">
        <v>776</v>
      </c>
      <c r="B17" t="s">
        <v>29</v>
      </c>
    </row>
    <row r="18" spans="1:2">
      <c r="A18" t="s">
        <v>735</v>
      </c>
      <c r="B18" t="s">
        <v>29</v>
      </c>
    </row>
    <row r="19" spans="1:2">
      <c r="A19" t="s">
        <v>777</v>
      </c>
      <c r="B19" t="s">
        <v>29</v>
      </c>
    </row>
    <row r="20" spans="1:2">
      <c r="A20" t="s">
        <v>778</v>
      </c>
      <c r="B20" t="s">
        <v>29</v>
      </c>
    </row>
    <row r="21" spans="1:2">
      <c r="A21" t="s">
        <v>729</v>
      </c>
      <c r="B21" t="s">
        <v>29</v>
      </c>
    </row>
    <row r="22" spans="1:2">
      <c r="A22" t="s">
        <v>779</v>
      </c>
      <c r="B22" t="s">
        <v>29</v>
      </c>
    </row>
    <row r="23" spans="1:2">
      <c r="A23" t="s">
        <v>780</v>
      </c>
      <c r="B23" t="s">
        <v>29</v>
      </c>
    </row>
    <row r="24" spans="1:2">
      <c r="A24" t="s">
        <v>781</v>
      </c>
      <c r="B24" t="s">
        <v>29</v>
      </c>
    </row>
    <row r="25" spans="1:2">
      <c r="A25" t="s">
        <v>733</v>
      </c>
      <c r="B25" t="s">
        <v>29</v>
      </c>
    </row>
    <row r="26" spans="1:2">
      <c r="A26" t="s">
        <v>782</v>
      </c>
      <c r="B26" t="s">
        <v>29</v>
      </c>
    </row>
    <row r="27" spans="1:2">
      <c r="A27" t="s">
        <v>783</v>
      </c>
      <c r="B27" t="s">
        <v>29</v>
      </c>
    </row>
    <row r="28" spans="1:2">
      <c r="A28" t="s">
        <v>689</v>
      </c>
      <c r="B28" t="s">
        <v>29</v>
      </c>
    </row>
    <row r="29" spans="1:2">
      <c r="A29" t="s">
        <v>784</v>
      </c>
      <c r="B29" t="s">
        <v>29</v>
      </c>
    </row>
    <row r="30" spans="1:2">
      <c r="A30" t="s">
        <v>785</v>
      </c>
      <c r="B30" t="s">
        <v>29</v>
      </c>
    </row>
    <row r="31" spans="1:2">
      <c r="A31" t="s">
        <v>786</v>
      </c>
      <c r="B31" t="s">
        <v>29</v>
      </c>
    </row>
    <row r="32" spans="1:2">
      <c r="A32" t="s">
        <v>694</v>
      </c>
      <c r="B32" t="s">
        <v>29</v>
      </c>
    </row>
    <row r="33" spans="1:2">
      <c r="A33" t="s">
        <v>787</v>
      </c>
      <c r="B33" t="s">
        <v>29</v>
      </c>
    </row>
    <row r="34" spans="1:2">
      <c r="A34" t="s">
        <v>625</v>
      </c>
      <c r="B34" t="s">
        <v>29</v>
      </c>
    </row>
    <row r="35" spans="1:2">
      <c r="A35" t="s">
        <v>741</v>
      </c>
      <c r="B35" t="s">
        <v>29</v>
      </c>
    </row>
    <row r="36" spans="1:2">
      <c r="A36" t="s">
        <v>788</v>
      </c>
      <c r="B36" t="s">
        <v>29</v>
      </c>
    </row>
    <row r="37" spans="1:2">
      <c r="A37" t="s">
        <v>789</v>
      </c>
      <c r="B37" t="s">
        <v>29</v>
      </c>
    </row>
    <row r="38" spans="1:2">
      <c r="A38" t="s">
        <v>614</v>
      </c>
      <c r="B38" t="s">
        <v>29</v>
      </c>
    </row>
    <row r="39" spans="1:2">
      <c r="A39" t="s">
        <v>790</v>
      </c>
      <c r="B39" t="s">
        <v>29</v>
      </c>
    </row>
    <row r="40" spans="1:2">
      <c r="A40" t="s">
        <v>791</v>
      </c>
      <c r="B40" t="s">
        <v>29</v>
      </c>
    </row>
    <row r="41" spans="1:2">
      <c r="A41" t="s">
        <v>792</v>
      </c>
      <c r="B41" t="s">
        <v>29</v>
      </c>
    </row>
    <row r="42" spans="1:2">
      <c r="A42" t="s">
        <v>793</v>
      </c>
      <c r="B42" t="s">
        <v>29</v>
      </c>
    </row>
    <row r="43" spans="1:2">
      <c r="A43" t="s">
        <v>794</v>
      </c>
      <c r="B43" t="s">
        <v>29</v>
      </c>
    </row>
    <row r="44" spans="1:2">
      <c r="A44" t="s">
        <v>795</v>
      </c>
      <c r="B44" t="s">
        <v>29</v>
      </c>
    </row>
    <row r="45" spans="1:2">
      <c r="A45" t="s">
        <v>796</v>
      </c>
      <c r="B45" t="s">
        <v>29</v>
      </c>
    </row>
    <row r="46" spans="1:2">
      <c r="A46" t="s">
        <v>797</v>
      </c>
      <c r="B46" t="s">
        <v>29</v>
      </c>
    </row>
    <row r="47" spans="1:2">
      <c r="A47" t="s">
        <v>798</v>
      </c>
      <c r="B47" t="s">
        <v>29</v>
      </c>
    </row>
    <row r="48" spans="1:2">
      <c r="A48" t="s">
        <v>799</v>
      </c>
      <c r="B48" t="s">
        <v>29</v>
      </c>
    </row>
    <row r="49" spans="1:2">
      <c r="A49" t="s">
        <v>800</v>
      </c>
      <c r="B49" t="s">
        <v>29</v>
      </c>
    </row>
    <row r="50" spans="1:2">
      <c r="A50" t="s">
        <v>801</v>
      </c>
      <c r="B50" t="s">
        <v>29</v>
      </c>
    </row>
    <row r="51" spans="1:2">
      <c r="A51" t="s">
        <v>802</v>
      </c>
      <c r="B51" t="s">
        <v>29</v>
      </c>
    </row>
    <row r="52" spans="1:2">
      <c r="A52" t="s">
        <v>803</v>
      </c>
      <c r="B52" t="s">
        <v>29</v>
      </c>
    </row>
    <row r="53" spans="1:2">
      <c r="A53" t="s">
        <v>804</v>
      </c>
      <c r="B53" t="s">
        <v>29</v>
      </c>
    </row>
    <row r="54" spans="1:2">
      <c r="A54" t="s">
        <v>805</v>
      </c>
      <c r="B54" t="s">
        <v>29</v>
      </c>
    </row>
    <row r="55" spans="1:2">
      <c r="A55" t="s">
        <v>806</v>
      </c>
      <c r="B55" t="s">
        <v>29</v>
      </c>
    </row>
    <row r="56" spans="1:2">
      <c r="A56" t="s">
        <v>807</v>
      </c>
      <c r="B56" s="97" t="s">
        <v>11</v>
      </c>
    </row>
    <row r="57" spans="1:2">
      <c r="A57" t="s">
        <v>808</v>
      </c>
      <c r="B57" s="97" t="s">
        <v>11</v>
      </c>
    </row>
    <row r="58" spans="1:2">
      <c r="A58" t="s">
        <v>809</v>
      </c>
      <c r="B58" t="s">
        <v>11</v>
      </c>
    </row>
    <row r="59" spans="1:2">
      <c r="A59" t="s">
        <v>810</v>
      </c>
      <c r="B59" t="s">
        <v>13</v>
      </c>
    </row>
    <row r="60" spans="1:2">
      <c r="A60" t="s">
        <v>581</v>
      </c>
      <c r="B60" t="s">
        <v>13</v>
      </c>
    </row>
    <row r="61" spans="1:2">
      <c r="A61" t="s">
        <v>811</v>
      </c>
      <c r="B61" t="s">
        <v>13</v>
      </c>
    </row>
    <row r="62" spans="1:2">
      <c r="A62" t="s">
        <v>812</v>
      </c>
      <c r="B62" t="s">
        <v>13</v>
      </c>
    </row>
    <row r="63" spans="1:2">
      <c r="A63" t="s">
        <v>587</v>
      </c>
      <c r="B63" t="s">
        <v>13</v>
      </c>
    </row>
    <row r="64" spans="1:2">
      <c r="A64" t="s">
        <v>584</v>
      </c>
      <c r="B64" t="s">
        <v>13</v>
      </c>
    </row>
    <row r="65" spans="1:2">
      <c r="A65" t="s">
        <v>813</v>
      </c>
      <c r="B65" t="s">
        <v>13</v>
      </c>
    </row>
    <row r="66" spans="1:2">
      <c r="A66" t="s">
        <v>749</v>
      </c>
      <c r="B66" t="s">
        <v>23</v>
      </c>
    </row>
    <row r="67" spans="1:2">
      <c r="A67" t="s">
        <v>635</v>
      </c>
      <c r="B67" t="s">
        <v>23</v>
      </c>
    </row>
    <row r="68" spans="1:2">
      <c r="A68" t="s">
        <v>814</v>
      </c>
      <c r="B68" t="s">
        <v>23</v>
      </c>
    </row>
    <row r="69" spans="1:2">
      <c r="A69" t="s">
        <v>638</v>
      </c>
      <c r="B69" t="s">
        <v>23</v>
      </c>
    </row>
    <row r="70" spans="1:2">
      <c r="A70" t="s">
        <v>815</v>
      </c>
      <c r="B70" t="s">
        <v>23</v>
      </c>
    </row>
    <row r="71" spans="1:2">
      <c r="A71" t="s">
        <v>816</v>
      </c>
      <c r="B71" t="s">
        <v>26</v>
      </c>
    </row>
    <row r="72" spans="1:2">
      <c r="A72" t="s">
        <v>817</v>
      </c>
      <c r="B72" t="s">
        <v>26</v>
      </c>
    </row>
    <row r="73" spans="1:2">
      <c r="A73" t="s">
        <v>818</v>
      </c>
      <c r="B73" t="s">
        <v>26</v>
      </c>
    </row>
    <row r="74" spans="1:2">
      <c r="A74" t="s">
        <v>819</v>
      </c>
      <c r="B74" t="s">
        <v>26</v>
      </c>
    </row>
    <row r="75" spans="1:2">
      <c r="A75" t="s">
        <v>820</v>
      </c>
      <c r="B75" t="s">
        <v>26</v>
      </c>
    </row>
    <row r="76" spans="1:2">
      <c r="A76" t="s">
        <v>821</v>
      </c>
      <c r="B76" t="s">
        <v>26</v>
      </c>
    </row>
    <row r="77" spans="1:2">
      <c r="A77" t="s">
        <v>822</v>
      </c>
      <c r="B77" t="s">
        <v>26</v>
      </c>
    </row>
    <row r="78" spans="1:2">
      <c r="A78" t="s">
        <v>823</v>
      </c>
      <c r="B78" t="s">
        <v>26</v>
      </c>
    </row>
    <row r="79" spans="1:2">
      <c r="A79" t="s">
        <v>824</v>
      </c>
      <c r="B79" t="s">
        <v>26</v>
      </c>
    </row>
    <row r="80" spans="1:2">
      <c r="A80" t="s">
        <v>825</v>
      </c>
      <c r="B80" t="s">
        <v>26</v>
      </c>
    </row>
    <row r="81" spans="1:2">
      <c r="A81" t="s">
        <v>826</v>
      </c>
      <c r="B81" t="s">
        <v>26</v>
      </c>
    </row>
    <row r="82" spans="1:2">
      <c r="A82" t="s">
        <v>827</v>
      </c>
      <c r="B82" t="s">
        <v>26</v>
      </c>
    </row>
    <row r="83" spans="1:2">
      <c r="A83" t="s">
        <v>828</v>
      </c>
      <c r="B83" t="s">
        <v>26</v>
      </c>
    </row>
    <row r="84" spans="1:2">
      <c r="A84" t="s">
        <v>592</v>
      </c>
      <c r="B84" t="s">
        <v>26</v>
      </c>
    </row>
    <row r="85" spans="1:2">
      <c r="A85" t="s">
        <v>702</v>
      </c>
      <c r="B85" t="s">
        <v>26</v>
      </c>
    </row>
    <row r="86" spans="1:2">
      <c r="A86" t="s">
        <v>829</v>
      </c>
      <c r="B86" t="s">
        <v>26</v>
      </c>
    </row>
    <row r="87" spans="1:2">
      <c r="A87" t="s">
        <v>830</v>
      </c>
      <c r="B87" t="s">
        <v>53</v>
      </c>
    </row>
    <row r="88" spans="1:2">
      <c r="A88" t="s">
        <v>831</v>
      </c>
      <c r="B88" t="s">
        <v>53</v>
      </c>
    </row>
    <row r="89" spans="1:2">
      <c r="A89" t="s">
        <v>662</v>
      </c>
      <c r="B89" t="s">
        <v>53</v>
      </c>
    </row>
    <row r="90" spans="1:2">
      <c r="A90" t="s">
        <v>619</v>
      </c>
      <c r="B90" t="s">
        <v>53</v>
      </c>
    </row>
    <row r="91" spans="1:2">
      <c r="A91" t="s">
        <v>832</v>
      </c>
      <c r="B91" t="s">
        <v>53</v>
      </c>
    </row>
    <row r="92" spans="1:2">
      <c r="A92" t="s">
        <v>833</v>
      </c>
      <c r="B92" t="s">
        <v>53</v>
      </c>
    </row>
    <row r="93" spans="1:2">
      <c r="A93" t="s">
        <v>834</v>
      </c>
      <c r="B93" t="s">
        <v>53</v>
      </c>
    </row>
    <row r="94" spans="1:2">
      <c r="A94" t="s">
        <v>835</v>
      </c>
      <c r="B94" t="s">
        <v>53</v>
      </c>
    </row>
    <row r="95" spans="1:2">
      <c r="A95" t="s">
        <v>836</v>
      </c>
      <c r="B95" t="s">
        <v>53</v>
      </c>
    </row>
    <row r="96" spans="1:2">
      <c r="A96" t="s">
        <v>724</v>
      </c>
      <c r="B96" t="s">
        <v>53</v>
      </c>
    </row>
    <row r="97" spans="1:2">
      <c r="A97" t="s">
        <v>837</v>
      </c>
      <c r="B97" t="s">
        <v>53</v>
      </c>
    </row>
    <row r="98" spans="1:2">
      <c r="A98" t="s">
        <v>838</v>
      </c>
      <c r="B98" t="s">
        <v>53</v>
      </c>
    </row>
    <row r="99" spans="1:2">
      <c r="A99" t="s">
        <v>839</v>
      </c>
      <c r="B99" t="s">
        <v>53</v>
      </c>
    </row>
    <row r="100" spans="1:2">
      <c r="A100" t="s">
        <v>840</v>
      </c>
      <c r="B100" t="s">
        <v>53</v>
      </c>
    </row>
    <row r="101" spans="1:2">
      <c r="A101" t="s">
        <v>665</v>
      </c>
      <c r="B101" t="s">
        <v>53</v>
      </c>
    </row>
    <row r="102" spans="1:2">
      <c r="A102" t="s">
        <v>841</v>
      </c>
      <c r="B102" t="s">
        <v>53</v>
      </c>
    </row>
    <row r="103" spans="1:2">
      <c r="A103" t="s">
        <v>727</v>
      </c>
      <c r="B103" t="s">
        <v>53</v>
      </c>
    </row>
    <row r="104" spans="1:2">
      <c r="A104" t="s">
        <v>842</v>
      </c>
      <c r="B104" t="s">
        <v>53</v>
      </c>
    </row>
    <row r="105" spans="1:2">
      <c r="A105" t="s">
        <v>843</v>
      </c>
      <c r="B105" t="s">
        <v>53</v>
      </c>
    </row>
    <row r="106" spans="1:2">
      <c r="A106" t="s">
        <v>844</v>
      </c>
      <c r="B106" t="s">
        <v>53</v>
      </c>
    </row>
    <row r="107" spans="1:2">
      <c r="A107" t="s">
        <v>845</v>
      </c>
      <c r="B107" t="s">
        <v>53</v>
      </c>
    </row>
    <row r="108" spans="1:2">
      <c r="A108" t="s">
        <v>846</v>
      </c>
      <c r="B108" t="s">
        <v>53</v>
      </c>
    </row>
    <row r="109" spans="1:2">
      <c r="A109" t="s">
        <v>847</v>
      </c>
      <c r="B109" t="s">
        <v>53</v>
      </c>
    </row>
    <row r="110" spans="1:2">
      <c r="A110" t="s">
        <v>848</v>
      </c>
      <c r="B110" t="s">
        <v>53</v>
      </c>
    </row>
    <row r="111" spans="1:2">
      <c r="A111" t="s">
        <v>719</v>
      </c>
      <c r="B111" t="s">
        <v>53</v>
      </c>
    </row>
    <row r="112" spans="1:2">
      <c r="A112" t="s">
        <v>849</v>
      </c>
      <c r="B112" t="s">
        <v>53</v>
      </c>
    </row>
    <row r="113" spans="1:2">
      <c r="A113" t="s">
        <v>743</v>
      </c>
      <c r="B113" t="s">
        <v>53</v>
      </c>
    </row>
    <row r="114" spans="1:2">
      <c r="A114" t="s">
        <v>850</v>
      </c>
      <c r="B114" t="s">
        <v>53</v>
      </c>
    </row>
    <row r="115" spans="1:2">
      <c r="A115" t="s">
        <v>851</v>
      </c>
      <c r="B115" t="s">
        <v>147</v>
      </c>
    </row>
    <row r="116" spans="1:2">
      <c r="A116" t="s">
        <v>852</v>
      </c>
      <c r="B116" t="s">
        <v>147</v>
      </c>
    </row>
    <row r="117" spans="1:2">
      <c r="A117" t="s">
        <v>853</v>
      </c>
      <c r="B117" t="s">
        <v>147</v>
      </c>
    </row>
    <row r="118" spans="1:2">
      <c r="A118" t="s">
        <v>854</v>
      </c>
      <c r="B118" t="s">
        <v>147</v>
      </c>
    </row>
    <row r="119" spans="1:2">
      <c r="A119" t="s">
        <v>855</v>
      </c>
      <c r="B119" t="s">
        <v>147</v>
      </c>
    </row>
    <row r="120" spans="1:2">
      <c r="A120" t="s">
        <v>856</v>
      </c>
      <c r="B120" t="s">
        <v>147</v>
      </c>
    </row>
    <row r="121" spans="1:2">
      <c r="A121" t="s">
        <v>857</v>
      </c>
      <c r="B121" t="s">
        <v>147</v>
      </c>
    </row>
    <row r="122" spans="1:2">
      <c r="A122" t="s">
        <v>858</v>
      </c>
      <c r="B122" t="s">
        <v>147</v>
      </c>
    </row>
    <row r="123" spans="1:2">
      <c r="A123" t="s">
        <v>859</v>
      </c>
      <c r="B123" t="s">
        <v>147</v>
      </c>
    </row>
    <row r="124" spans="1:2">
      <c r="A124" t="s">
        <v>860</v>
      </c>
      <c r="B124" t="s">
        <v>147</v>
      </c>
    </row>
    <row r="125" spans="1:2">
      <c r="A125" t="s">
        <v>861</v>
      </c>
      <c r="B125" t="s">
        <v>147</v>
      </c>
    </row>
    <row r="126" spans="1:2">
      <c r="A126" t="s">
        <v>862</v>
      </c>
      <c r="B126" t="s">
        <v>147</v>
      </c>
    </row>
    <row r="127" spans="1:2">
      <c r="A127" t="s">
        <v>863</v>
      </c>
      <c r="B127" t="s">
        <v>147</v>
      </c>
    </row>
    <row r="128" spans="1:2">
      <c r="A128" t="s">
        <v>864</v>
      </c>
      <c r="B128" t="s">
        <v>147</v>
      </c>
    </row>
    <row r="129" spans="1:2">
      <c r="A129" t="s">
        <v>865</v>
      </c>
      <c r="B129" t="s">
        <v>147</v>
      </c>
    </row>
    <row r="130" spans="1:2">
      <c r="A130" t="s">
        <v>866</v>
      </c>
      <c r="B130" t="s">
        <v>147</v>
      </c>
    </row>
    <row r="131" spans="1:2">
      <c r="A131" t="s">
        <v>867</v>
      </c>
      <c r="B131" t="s">
        <v>350</v>
      </c>
    </row>
    <row r="132" spans="1:2">
      <c r="A132" t="s">
        <v>477</v>
      </c>
      <c r="B132" t="s">
        <v>350</v>
      </c>
    </row>
    <row r="133" spans="1:2">
      <c r="A133" t="s">
        <v>868</v>
      </c>
      <c r="B133" t="s">
        <v>350</v>
      </c>
    </row>
    <row r="134" spans="1:2">
      <c r="A134" t="s">
        <v>869</v>
      </c>
      <c r="B134" t="s">
        <v>350</v>
      </c>
    </row>
    <row r="135" spans="1:2">
      <c r="A135" t="s">
        <v>870</v>
      </c>
      <c r="B135" t="s">
        <v>350</v>
      </c>
    </row>
    <row r="136" spans="1:2">
      <c r="A136" t="s">
        <v>871</v>
      </c>
      <c r="B136" t="s">
        <v>350</v>
      </c>
    </row>
    <row r="137" spans="1:2">
      <c r="A137" t="s">
        <v>872</v>
      </c>
      <c r="B137" t="s">
        <v>350</v>
      </c>
    </row>
    <row r="138" spans="1:2">
      <c r="A138" t="s">
        <v>873</v>
      </c>
      <c r="B138" t="s">
        <v>350</v>
      </c>
    </row>
    <row r="139" spans="1:2">
      <c r="A139" t="s">
        <v>874</v>
      </c>
      <c r="B139" t="s">
        <v>350</v>
      </c>
    </row>
    <row r="140" spans="1:2">
      <c r="A140" t="s">
        <v>875</v>
      </c>
      <c r="B140" t="s">
        <v>350</v>
      </c>
    </row>
    <row r="141" spans="1:2">
      <c r="A141" t="s">
        <v>876</v>
      </c>
      <c r="B141" t="s">
        <v>350</v>
      </c>
    </row>
    <row r="142" spans="1:2">
      <c r="A142" t="s">
        <v>877</v>
      </c>
      <c r="B142" t="s">
        <v>350</v>
      </c>
    </row>
    <row r="143" spans="1:2">
      <c r="A143" t="s">
        <v>878</v>
      </c>
      <c r="B143" t="s">
        <v>350</v>
      </c>
    </row>
    <row r="144" spans="1:2">
      <c r="A144" t="s">
        <v>879</v>
      </c>
      <c r="B144" t="s">
        <v>350</v>
      </c>
    </row>
    <row r="145" spans="1:2">
      <c r="A145" t="s">
        <v>880</v>
      </c>
      <c r="B145" t="s">
        <v>350</v>
      </c>
    </row>
    <row r="146" spans="1:2">
      <c r="A146" t="s">
        <v>881</v>
      </c>
      <c r="B146" t="s">
        <v>350</v>
      </c>
    </row>
    <row r="147" spans="1:2">
      <c r="A147" t="s">
        <v>882</v>
      </c>
      <c r="B147" t="s">
        <v>350</v>
      </c>
    </row>
    <row r="148" spans="1:2">
      <c r="A148" t="s">
        <v>883</v>
      </c>
      <c r="B148" t="s">
        <v>350</v>
      </c>
    </row>
    <row r="149" spans="1:2">
      <c r="A149" t="s">
        <v>884</v>
      </c>
      <c r="B149" t="s">
        <v>350</v>
      </c>
    </row>
    <row r="150" spans="1:2">
      <c r="A150" t="s">
        <v>885</v>
      </c>
      <c r="B150" t="s">
        <v>350</v>
      </c>
    </row>
    <row r="151" spans="1:2">
      <c r="A151" t="s">
        <v>886</v>
      </c>
      <c r="B151" t="s">
        <v>350</v>
      </c>
    </row>
    <row r="152" spans="1:2">
      <c r="A152" t="s">
        <v>887</v>
      </c>
      <c r="B152" t="s">
        <v>350</v>
      </c>
    </row>
    <row r="153" spans="1:2">
      <c r="A153" t="s">
        <v>888</v>
      </c>
      <c r="B153" t="s">
        <v>350</v>
      </c>
    </row>
    <row r="154" spans="1:2">
      <c r="A154" t="s">
        <v>889</v>
      </c>
      <c r="B154" t="s">
        <v>350</v>
      </c>
    </row>
    <row r="155" spans="1:2">
      <c r="A155" t="s">
        <v>890</v>
      </c>
      <c r="B155" t="s">
        <v>350</v>
      </c>
    </row>
    <row r="156" spans="1:2">
      <c r="A156" t="s">
        <v>891</v>
      </c>
      <c r="B156" t="s">
        <v>350</v>
      </c>
    </row>
    <row r="157" spans="1:2">
      <c r="A157" t="s">
        <v>892</v>
      </c>
      <c r="B157" t="s">
        <v>350</v>
      </c>
    </row>
    <row r="158" spans="1:2">
      <c r="A158" t="s">
        <v>745</v>
      </c>
      <c r="B158" t="s">
        <v>7</v>
      </c>
    </row>
    <row r="159" spans="1:2">
      <c r="A159" t="s">
        <v>893</v>
      </c>
      <c r="B159" t="s">
        <v>7</v>
      </c>
    </row>
    <row r="160" spans="1:2">
      <c r="A160" t="s">
        <v>755</v>
      </c>
      <c r="B160" t="s">
        <v>7</v>
      </c>
    </row>
    <row r="161" spans="1:2">
      <c r="A161" t="s">
        <v>894</v>
      </c>
      <c r="B161" t="s">
        <v>7</v>
      </c>
    </row>
    <row r="162" spans="1:2">
      <c r="A162" t="s">
        <v>895</v>
      </c>
      <c r="B162" t="s">
        <v>7</v>
      </c>
    </row>
    <row r="163" spans="1:2">
      <c r="A163" t="s">
        <v>896</v>
      </c>
      <c r="B163" t="s">
        <v>7</v>
      </c>
    </row>
    <row r="164" spans="1:2">
      <c r="A164" t="s">
        <v>616</v>
      </c>
      <c r="B164" t="s">
        <v>1033</v>
      </c>
    </row>
    <row r="165" spans="1:2">
      <c r="A165" t="s">
        <v>897</v>
      </c>
      <c r="B165" t="s">
        <v>455</v>
      </c>
    </row>
    <row r="166" spans="1:2">
      <c r="A166" t="s">
        <v>898</v>
      </c>
      <c r="B166" t="s">
        <v>56</v>
      </c>
    </row>
    <row r="167" spans="1:2">
      <c r="A167" t="s">
        <v>574</v>
      </c>
      <c r="B167" t="s">
        <v>59</v>
      </c>
    </row>
    <row r="168" spans="1:2">
      <c r="A168" t="s">
        <v>899</v>
      </c>
      <c r="B168" t="s">
        <v>16</v>
      </c>
    </row>
    <row r="169" spans="1:2">
      <c r="A169" t="s">
        <v>589</v>
      </c>
      <c r="B169" t="s">
        <v>301</v>
      </c>
    </row>
    <row r="170" spans="1:2">
      <c r="A170" t="s">
        <v>900</v>
      </c>
      <c r="B170" t="s">
        <v>18</v>
      </c>
    </row>
    <row r="171" spans="1:2">
      <c r="A171" t="s">
        <v>901</v>
      </c>
      <c r="B171" t="s">
        <v>18</v>
      </c>
    </row>
    <row r="172" spans="1:2">
      <c r="A172" t="s">
        <v>902</v>
      </c>
      <c r="B172" t="s">
        <v>18</v>
      </c>
    </row>
    <row r="173" spans="1:2">
      <c r="A173" t="s">
        <v>903</v>
      </c>
      <c r="B173" t="s">
        <v>18</v>
      </c>
    </row>
    <row r="174" spans="1:2">
      <c r="A174" t="s">
        <v>904</v>
      </c>
      <c r="B174" t="s">
        <v>18</v>
      </c>
    </row>
    <row r="175" spans="1:2">
      <c r="A175" t="s">
        <v>627</v>
      </c>
      <c r="B175" s="4" t="s">
        <v>18</v>
      </c>
    </row>
    <row r="176" spans="1:2">
      <c r="A176" t="s">
        <v>905</v>
      </c>
      <c r="B176" t="s">
        <v>18</v>
      </c>
    </row>
    <row r="177" spans="1:2">
      <c r="A177" t="s">
        <v>906</v>
      </c>
      <c r="B177" t="s">
        <v>18</v>
      </c>
    </row>
    <row r="178" spans="1:2">
      <c r="A178" t="s">
        <v>629</v>
      </c>
      <c r="B178" t="s">
        <v>18</v>
      </c>
    </row>
    <row r="179" spans="1:2">
      <c r="A179" t="s">
        <v>907</v>
      </c>
      <c r="B179" t="s">
        <v>18</v>
      </c>
    </row>
    <row r="180" spans="1:2">
      <c r="A180" t="s">
        <v>908</v>
      </c>
      <c r="B180" t="s">
        <v>18</v>
      </c>
    </row>
    <row r="181" spans="1:2">
      <c r="A181" t="s">
        <v>909</v>
      </c>
      <c r="B181" t="s">
        <v>18</v>
      </c>
    </row>
    <row r="182" spans="1:2">
      <c r="A182" t="s">
        <v>910</v>
      </c>
      <c r="B182" t="s">
        <v>18</v>
      </c>
    </row>
    <row r="183" spans="1:2">
      <c r="A183" t="s">
        <v>911</v>
      </c>
      <c r="B183" t="s">
        <v>18</v>
      </c>
    </row>
    <row r="184" spans="1:2">
      <c r="A184" t="s">
        <v>912</v>
      </c>
      <c r="B184" t="s">
        <v>18</v>
      </c>
    </row>
    <row r="185" spans="1:2">
      <c r="A185" t="s">
        <v>913</v>
      </c>
      <c r="B185" t="s">
        <v>18</v>
      </c>
    </row>
    <row r="186" spans="1:2">
      <c r="A186" t="s">
        <v>914</v>
      </c>
      <c r="B186" t="s">
        <v>18</v>
      </c>
    </row>
    <row r="187" spans="1:2">
      <c r="A187" t="s">
        <v>631</v>
      </c>
      <c r="B187" t="s">
        <v>18</v>
      </c>
    </row>
    <row r="188" spans="1:2">
      <c r="A188" t="s">
        <v>915</v>
      </c>
      <c r="B188" t="s">
        <v>18</v>
      </c>
    </row>
    <row r="189" spans="1:2">
      <c r="A189" t="s">
        <v>916</v>
      </c>
      <c r="B189" t="s">
        <v>18</v>
      </c>
    </row>
    <row r="190" spans="1:2">
      <c r="A190" t="s">
        <v>917</v>
      </c>
      <c r="B190" t="s">
        <v>18</v>
      </c>
    </row>
    <row r="191" spans="1:2">
      <c r="A191" t="s">
        <v>918</v>
      </c>
      <c r="B191" t="s">
        <v>18</v>
      </c>
    </row>
    <row r="192" spans="1:2">
      <c r="A192" t="s">
        <v>919</v>
      </c>
      <c r="B192" t="s">
        <v>18</v>
      </c>
    </row>
    <row r="193" spans="1:2">
      <c r="A193" t="s">
        <v>920</v>
      </c>
      <c r="B193" t="s">
        <v>18</v>
      </c>
    </row>
    <row r="194" spans="1:2">
      <c r="A194" t="s">
        <v>921</v>
      </c>
      <c r="B194" t="s">
        <v>18</v>
      </c>
    </row>
    <row r="195" spans="1:2">
      <c r="A195" t="s">
        <v>922</v>
      </c>
      <c r="B195" t="s">
        <v>152</v>
      </c>
    </row>
    <row r="196" spans="1:2">
      <c r="A196" t="s">
        <v>923</v>
      </c>
      <c r="B196" t="s">
        <v>152</v>
      </c>
    </row>
    <row r="197" spans="1:2">
      <c r="A197" t="s">
        <v>924</v>
      </c>
      <c r="B197" t="s">
        <v>152</v>
      </c>
    </row>
    <row r="198" spans="1:2">
      <c r="A198" t="s">
        <v>925</v>
      </c>
      <c r="B198" t="s">
        <v>152</v>
      </c>
    </row>
    <row r="199" spans="1:2">
      <c r="A199" t="s">
        <v>926</v>
      </c>
      <c r="B199" t="s">
        <v>152</v>
      </c>
    </row>
    <row r="200" spans="1:2">
      <c r="A200" t="s">
        <v>927</v>
      </c>
      <c r="B200" t="s">
        <v>82</v>
      </c>
    </row>
    <row r="201" spans="1:2">
      <c r="A201" t="s">
        <v>928</v>
      </c>
      <c r="B201" t="s">
        <v>82</v>
      </c>
    </row>
    <row r="202" spans="1:2">
      <c r="A202" t="s">
        <v>929</v>
      </c>
      <c r="B202" t="s">
        <v>82</v>
      </c>
    </row>
    <row r="203" spans="1:2">
      <c r="A203" t="s">
        <v>930</v>
      </c>
      <c r="B203" t="s">
        <v>82</v>
      </c>
    </row>
    <row r="204" spans="1:2">
      <c r="A204" t="s">
        <v>97</v>
      </c>
      <c r="B204" t="s">
        <v>82</v>
      </c>
    </row>
    <row r="205" spans="1:2">
      <c r="A205" t="s">
        <v>99</v>
      </c>
      <c r="B205" t="s">
        <v>82</v>
      </c>
    </row>
    <row r="206" spans="1:2">
      <c r="A206" t="s">
        <v>731</v>
      </c>
      <c r="B206" t="s">
        <v>82</v>
      </c>
    </row>
    <row r="207" spans="1:2">
      <c r="A207" t="s">
        <v>154</v>
      </c>
      <c r="B207" t="s">
        <v>82</v>
      </c>
    </row>
    <row r="208" spans="1:2">
      <c r="A208" t="s">
        <v>101</v>
      </c>
      <c r="B208" t="s">
        <v>82</v>
      </c>
    </row>
    <row r="209" spans="1:2">
      <c r="A209" t="s">
        <v>103</v>
      </c>
      <c r="B209" t="s">
        <v>82</v>
      </c>
    </row>
    <row r="210" spans="1:2">
      <c r="A210" t="s">
        <v>156</v>
      </c>
      <c r="B210" t="s">
        <v>82</v>
      </c>
    </row>
    <row r="211" spans="1:2">
      <c r="A211" t="s">
        <v>158</v>
      </c>
      <c r="B211" t="s">
        <v>82</v>
      </c>
    </row>
    <row r="212" spans="1:2">
      <c r="A212" t="s">
        <v>931</v>
      </c>
      <c r="B212" t="s">
        <v>82</v>
      </c>
    </row>
    <row r="213" spans="1:2">
      <c r="A213" t="s">
        <v>932</v>
      </c>
      <c r="B213" t="s">
        <v>82</v>
      </c>
    </row>
    <row r="214" spans="1:2">
      <c r="A214" t="s">
        <v>933</v>
      </c>
      <c r="B214" t="s">
        <v>82</v>
      </c>
    </row>
    <row r="215" spans="1:2">
      <c r="A215" t="s">
        <v>105</v>
      </c>
      <c r="B215" t="s">
        <v>82</v>
      </c>
    </row>
    <row r="216" spans="1:2">
      <c r="A216" t="s">
        <v>934</v>
      </c>
      <c r="B216" t="s">
        <v>82</v>
      </c>
    </row>
    <row r="217" spans="1:2">
      <c r="A217" t="s">
        <v>738</v>
      </c>
      <c r="B217" t="s">
        <v>82</v>
      </c>
    </row>
    <row r="218" spans="1:2">
      <c r="A218" t="s">
        <v>935</v>
      </c>
      <c r="B218" t="s">
        <v>82</v>
      </c>
    </row>
    <row r="219" spans="1:2">
      <c r="A219" t="s">
        <v>936</v>
      </c>
      <c r="B219" t="s">
        <v>82</v>
      </c>
    </row>
    <row r="220" spans="1:2">
      <c r="A220" t="s">
        <v>161</v>
      </c>
      <c r="B220" t="s">
        <v>82</v>
      </c>
    </row>
    <row r="221" spans="1:2">
      <c r="A221" t="s">
        <v>163</v>
      </c>
      <c r="B221" t="s">
        <v>82</v>
      </c>
    </row>
    <row r="222" spans="1:2">
      <c r="A222" t="s">
        <v>937</v>
      </c>
      <c r="B222" t="s">
        <v>82</v>
      </c>
    </row>
    <row r="223" spans="1:2">
      <c r="A223" t="s">
        <v>107</v>
      </c>
      <c r="B223" t="s">
        <v>82</v>
      </c>
    </row>
    <row r="224" spans="1:2">
      <c r="A224" t="s">
        <v>109</v>
      </c>
      <c r="B224" t="s">
        <v>82</v>
      </c>
    </row>
    <row r="225" spans="1:2">
      <c r="A225" t="s">
        <v>111</v>
      </c>
      <c r="B225" t="s">
        <v>82</v>
      </c>
    </row>
    <row r="226" spans="1:2">
      <c r="A226" t="s">
        <v>113</v>
      </c>
      <c r="B226" t="s">
        <v>82</v>
      </c>
    </row>
    <row r="227" spans="1:2">
      <c r="A227" t="s">
        <v>115</v>
      </c>
      <c r="B227" t="s">
        <v>82</v>
      </c>
    </row>
    <row r="228" spans="1:2">
      <c r="A228" t="s">
        <v>117</v>
      </c>
      <c r="B228" t="s">
        <v>82</v>
      </c>
    </row>
    <row r="229" spans="1:2">
      <c r="A229" t="s">
        <v>119</v>
      </c>
      <c r="B229" t="s">
        <v>82</v>
      </c>
    </row>
    <row r="230" spans="1:2">
      <c r="A230" t="s">
        <v>938</v>
      </c>
      <c r="B230" t="s">
        <v>395</v>
      </c>
    </row>
    <row r="231" spans="1:2">
      <c r="A231" t="s">
        <v>747</v>
      </c>
      <c r="B231" t="s">
        <v>49</v>
      </c>
    </row>
    <row r="232" spans="1:2">
      <c r="A232" t="s">
        <v>939</v>
      </c>
      <c r="B232" t="s">
        <v>49</v>
      </c>
    </row>
    <row r="233" spans="1:2">
      <c r="A233" t="s">
        <v>940</v>
      </c>
      <c r="B233" t="s">
        <v>20</v>
      </c>
    </row>
    <row r="234" spans="1:2">
      <c r="A234" t="s">
        <v>941</v>
      </c>
      <c r="B234" t="s">
        <v>50</v>
      </c>
    </row>
    <row r="235" spans="1:2">
      <c r="A235" t="s">
        <v>942</v>
      </c>
      <c r="B235" t="s">
        <v>50</v>
      </c>
    </row>
    <row r="236" spans="1:2">
      <c r="A236" t="s">
        <v>943</v>
      </c>
      <c r="B236" t="s">
        <v>50</v>
      </c>
    </row>
    <row r="237" spans="1:2">
      <c r="A237" t="s">
        <v>944</v>
      </c>
      <c r="B237" t="s">
        <v>50</v>
      </c>
    </row>
    <row r="238" spans="1:2">
      <c r="A238" t="s">
        <v>945</v>
      </c>
      <c r="B238" t="s">
        <v>50</v>
      </c>
    </row>
    <row r="239" spans="1:2">
      <c r="A239" t="s">
        <v>946</v>
      </c>
      <c r="B239" t="s">
        <v>50</v>
      </c>
    </row>
    <row r="240" spans="1:2">
      <c r="A240" t="s">
        <v>947</v>
      </c>
      <c r="B240" t="s">
        <v>50</v>
      </c>
    </row>
    <row r="241" spans="1:2">
      <c r="A241" t="s">
        <v>948</v>
      </c>
      <c r="B241" t="s">
        <v>50</v>
      </c>
    </row>
    <row r="242" spans="1:2">
      <c r="A242" t="s">
        <v>949</v>
      </c>
      <c r="B242" t="s">
        <v>50</v>
      </c>
    </row>
    <row r="243" spans="1:2">
      <c r="A243" t="s">
        <v>950</v>
      </c>
      <c r="B243" t="s">
        <v>50</v>
      </c>
    </row>
    <row r="244" spans="1:2">
      <c r="A244" t="s">
        <v>951</v>
      </c>
      <c r="B244" t="s">
        <v>50</v>
      </c>
    </row>
    <row r="245" spans="1:2">
      <c r="A245" t="s">
        <v>952</v>
      </c>
      <c r="B245" t="s">
        <v>50</v>
      </c>
    </row>
    <row r="246" spans="1:2">
      <c r="A246" t="s">
        <v>953</v>
      </c>
      <c r="B246" t="s">
        <v>50</v>
      </c>
    </row>
    <row r="247" spans="1:2">
      <c r="A247" t="s">
        <v>667</v>
      </c>
      <c r="B247" t="s">
        <v>50</v>
      </c>
    </row>
    <row r="248" spans="1:2">
      <c r="A248" t="s">
        <v>954</v>
      </c>
      <c r="B248" t="s">
        <v>50</v>
      </c>
    </row>
    <row r="249" spans="1:2">
      <c r="A249" t="s">
        <v>955</v>
      </c>
      <c r="B249" t="s">
        <v>50</v>
      </c>
    </row>
    <row r="250" spans="1:2">
      <c r="A250" t="s">
        <v>623</v>
      </c>
      <c r="B250" t="s">
        <v>50</v>
      </c>
    </row>
    <row r="251" spans="1:2">
      <c r="A251" t="s">
        <v>956</v>
      </c>
      <c r="B251" t="s">
        <v>50</v>
      </c>
    </row>
    <row r="252" spans="1:2">
      <c r="A252" t="s">
        <v>957</v>
      </c>
      <c r="B252" t="s">
        <v>50</v>
      </c>
    </row>
    <row r="253" spans="1:2">
      <c r="A253" t="s">
        <v>958</v>
      </c>
      <c r="B253" t="s">
        <v>50</v>
      </c>
    </row>
    <row r="254" spans="1:2">
      <c r="A254" t="s">
        <v>959</v>
      </c>
      <c r="B254" t="s">
        <v>50</v>
      </c>
    </row>
    <row r="255" spans="1:2">
      <c r="A255" t="s">
        <v>960</v>
      </c>
      <c r="B255" t="s">
        <v>50</v>
      </c>
    </row>
    <row r="256" spans="1:2">
      <c r="A256" t="s">
        <v>961</v>
      </c>
      <c r="B256" t="s">
        <v>50</v>
      </c>
    </row>
    <row r="257" spans="1:2">
      <c r="A257" t="s">
        <v>962</v>
      </c>
      <c r="B257" t="s">
        <v>50</v>
      </c>
    </row>
    <row r="258" spans="1:2">
      <c r="A258" t="s">
        <v>963</v>
      </c>
      <c r="B258" t="s">
        <v>50</v>
      </c>
    </row>
    <row r="259" spans="1:2">
      <c r="A259" t="s">
        <v>964</v>
      </c>
      <c r="B259" t="s">
        <v>50</v>
      </c>
    </row>
    <row r="260" spans="1:2">
      <c r="A260" t="s">
        <v>965</v>
      </c>
      <c r="B260" t="s">
        <v>50</v>
      </c>
    </row>
    <row r="261" spans="1:2">
      <c r="A261" t="s">
        <v>95</v>
      </c>
      <c r="B261" t="s">
        <v>50</v>
      </c>
    </row>
    <row r="262" spans="1:2">
      <c r="A262" t="s">
        <v>966</v>
      </c>
      <c r="B262" t="s">
        <v>50</v>
      </c>
    </row>
    <row r="263" spans="1:2">
      <c r="A263" t="s">
        <v>967</v>
      </c>
      <c r="B263" t="s">
        <v>50</v>
      </c>
    </row>
    <row r="264" spans="1:2">
      <c r="A264" t="s">
        <v>968</v>
      </c>
      <c r="B264" t="s">
        <v>50</v>
      </c>
    </row>
    <row r="265" spans="1:2">
      <c r="A265" t="s">
        <v>969</v>
      </c>
      <c r="B265" t="s">
        <v>50</v>
      </c>
    </row>
    <row r="266" spans="1:2">
      <c r="A266" t="s">
        <v>970</v>
      </c>
      <c r="B266" t="s">
        <v>50</v>
      </c>
    </row>
    <row r="267" spans="1:2">
      <c r="A267" t="s">
        <v>971</v>
      </c>
      <c r="B267" t="s">
        <v>50</v>
      </c>
    </row>
    <row r="268" spans="1:2">
      <c r="A268" t="s">
        <v>972</v>
      </c>
      <c r="B268" t="s">
        <v>50</v>
      </c>
    </row>
    <row r="269" spans="1:2">
      <c r="A269" t="s">
        <v>973</v>
      </c>
      <c r="B269" t="s">
        <v>50</v>
      </c>
    </row>
    <row r="270" spans="1:2">
      <c r="A270" t="s">
        <v>974</v>
      </c>
      <c r="B270" t="s">
        <v>50</v>
      </c>
    </row>
    <row r="271" spans="1:2">
      <c r="A271" t="s">
        <v>975</v>
      </c>
      <c r="B271" t="s">
        <v>50</v>
      </c>
    </row>
    <row r="272" spans="1:2">
      <c r="A272" t="s">
        <v>976</v>
      </c>
      <c r="B272" t="s">
        <v>50</v>
      </c>
    </row>
    <row r="273" spans="1:2">
      <c r="A273" t="s">
        <v>977</v>
      </c>
      <c r="B273" t="s">
        <v>50</v>
      </c>
    </row>
    <row r="274" spans="1:2">
      <c r="A274" t="s">
        <v>978</v>
      </c>
      <c r="B274" t="s">
        <v>50</v>
      </c>
    </row>
    <row r="275" spans="1:2">
      <c r="A275" t="s">
        <v>979</v>
      </c>
      <c r="B275" t="s">
        <v>50</v>
      </c>
    </row>
    <row r="276" spans="1:2">
      <c r="A276" t="s">
        <v>980</v>
      </c>
      <c r="B276" t="s">
        <v>50</v>
      </c>
    </row>
    <row r="277" spans="1:2">
      <c r="A277" t="s">
        <v>981</v>
      </c>
      <c r="B277" t="s">
        <v>50</v>
      </c>
    </row>
    <row r="278" spans="1:2">
      <c r="A278" t="s">
        <v>982</v>
      </c>
      <c r="B278" t="s">
        <v>50</v>
      </c>
    </row>
    <row r="279" spans="1:2">
      <c r="A279" t="s">
        <v>983</v>
      </c>
      <c r="B279" t="s">
        <v>50</v>
      </c>
    </row>
    <row r="280" spans="1:2">
      <c r="A280" t="s">
        <v>984</v>
      </c>
      <c r="B280" t="s">
        <v>50</v>
      </c>
    </row>
    <row r="281" spans="1:2">
      <c r="A281" t="s">
        <v>650</v>
      </c>
      <c r="B281" t="s">
        <v>50</v>
      </c>
    </row>
    <row r="282" spans="1:2">
      <c r="A282" t="s">
        <v>985</v>
      </c>
      <c r="B282" t="s">
        <v>50</v>
      </c>
    </row>
    <row r="283" spans="1:2">
      <c r="A283" t="s">
        <v>986</v>
      </c>
      <c r="B283" t="s">
        <v>50</v>
      </c>
    </row>
    <row r="284" spans="1:2">
      <c r="A284" t="s">
        <v>987</v>
      </c>
      <c r="B284" t="s">
        <v>50</v>
      </c>
    </row>
    <row r="285" spans="1:2">
      <c r="A285" t="s">
        <v>988</v>
      </c>
      <c r="B285" t="s">
        <v>50</v>
      </c>
    </row>
    <row r="286" spans="1:2">
      <c r="A286" t="s">
        <v>669</v>
      </c>
      <c r="B286" t="s">
        <v>50</v>
      </c>
    </row>
    <row r="287" spans="1:2">
      <c r="A287" t="s">
        <v>674</v>
      </c>
      <c r="B287" t="s">
        <v>50</v>
      </c>
    </row>
    <row r="288" spans="1:2">
      <c r="A288" t="s">
        <v>644</v>
      </c>
      <c r="B288" t="s">
        <v>50</v>
      </c>
    </row>
    <row r="289" spans="1:2">
      <c r="A289" t="s">
        <v>989</v>
      </c>
      <c r="B289" t="s">
        <v>50</v>
      </c>
    </row>
    <row r="290" spans="1:2">
      <c r="A290" t="s">
        <v>699</v>
      </c>
      <c r="B290" t="s">
        <v>50</v>
      </c>
    </row>
    <row r="291" spans="1:2">
      <c r="A291" t="s">
        <v>640</v>
      </c>
      <c r="B291" t="s">
        <v>50</v>
      </c>
    </row>
    <row r="292" spans="1:2">
      <c r="A292" t="s">
        <v>595</v>
      </c>
      <c r="B292" t="s">
        <v>50</v>
      </c>
    </row>
    <row r="293" spans="1:2">
      <c r="A293" t="s">
        <v>722</v>
      </c>
      <c r="B293" t="s">
        <v>50</v>
      </c>
    </row>
    <row r="294" spans="1:2">
      <c r="A294" t="s">
        <v>653</v>
      </c>
      <c r="B294" t="s">
        <v>50</v>
      </c>
    </row>
    <row r="295" spans="1:2">
      <c r="A295" t="s">
        <v>598</v>
      </c>
      <c r="B295" t="s">
        <v>50</v>
      </c>
    </row>
    <row r="296" spans="1:2">
      <c r="A296" t="s">
        <v>676</v>
      </c>
      <c r="B296" t="s">
        <v>50</v>
      </c>
    </row>
    <row r="297" spans="1:2">
      <c r="A297" t="s">
        <v>678</v>
      </c>
      <c r="B297" t="s">
        <v>50</v>
      </c>
    </row>
    <row r="298" spans="1:2">
      <c r="A298" t="s">
        <v>655</v>
      </c>
      <c r="B298" t="s">
        <v>50</v>
      </c>
    </row>
    <row r="299" spans="1:2">
      <c r="A299" t="s">
        <v>680</v>
      </c>
      <c r="B299" t="s">
        <v>50</v>
      </c>
    </row>
    <row r="300" spans="1:2">
      <c r="A300" t="s">
        <v>990</v>
      </c>
      <c r="B300" t="s">
        <v>50</v>
      </c>
    </row>
    <row r="301" spans="1:2">
      <c r="A301" t="s">
        <v>991</v>
      </c>
      <c r="B301" t="s">
        <v>50</v>
      </c>
    </row>
    <row r="302" spans="1:2">
      <c r="A302" t="s">
        <v>682</v>
      </c>
      <c r="B302" t="s">
        <v>50</v>
      </c>
    </row>
    <row r="303" spans="1:2">
      <c r="A303" t="s">
        <v>600</v>
      </c>
      <c r="B303" t="s">
        <v>50</v>
      </c>
    </row>
    <row r="304" spans="1:2">
      <c r="A304" t="s">
        <v>602</v>
      </c>
      <c r="B304" t="s">
        <v>50</v>
      </c>
    </row>
    <row r="305" spans="1:2">
      <c r="A305" t="s">
        <v>604</v>
      </c>
      <c r="B305" t="s">
        <v>50</v>
      </c>
    </row>
    <row r="306" spans="1:2">
      <c r="A306" t="s">
        <v>992</v>
      </c>
      <c r="B306" t="s">
        <v>50</v>
      </c>
    </row>
    <row r="307" spans="1:2">
      <c r="A307" t="s">
        <v>660</v>
      </c>
      <c r="B307" t="s">
        <v>50</v>
      </c>
    </row>
    <row r="308" spans="1:2">
      <c r="A308" t="s">
        <v>685</v>
      </c>
      <c r="B308" t="s">
        <v>50</v>
      </c>
    </row>
    <row r="309" spans="1:2">
      <c r="A309" t="s">
        <v>993</v>
      </c>
      <c r="B309" t="s">
        <v>50</v>
      </c>
    </row>
    <row r="310" spans="1:2">
      <c r="A310" t="s">
        <v>687</v>
      </c>
      <c r="B310" t="s">
        <v>50</v>
      </c>
    </row>
    <row r="311" spans="1:2">
      <c r="A311" t="s">
        <v>994</v>
      </c>
      <c r="B311" t="s">
        <v>50</v>
      </c>
    </row>
    <row r="312" spans="1:2">
      <c r="A312" t="s">
        <v>606</v>
      </c>
      <c r="B312" t="s">
        <v>50</v>
      </c>
    </row>
    <row r="313" spans="1:2">
      <c r="A313" t="s">
        <v>621</v>
      </c>
      <c r="B313" t="s">
        <v>50</v>
      </c>
    </row>
    <row r="314" spans="1:2">
      <c r="A314" t="s">
        <v>995</v>
      </c>
      <c r="B314" t="s">
        <v>50</v>
      </c>
    </row>
    <row r="315" spans="1:2">
      <c r="A315" t="s">
        <v>608</v>
      </c>
      <c r="B315" t="s">
        <v>50</v>
      </c>
    </row>
    <row r="316" spans="1:2">
      <c r="A316" t="s">
        <v>996</v>
      </c>
      <c r="B316" t="s">
        <v>50</v>
      </c>
    </row>
    <row r="317" spans="1:2">
      <c r="A317" t="s">
        <v>997</v>
      </c>
      <c r="B317" t="s">
        <v>50</v>
      </c>
    </row>
    <row r="318" spans="1:2">
      <c r="A318" t="s">
        <v>998</v>
      </c>
      <c r="B318" t="s">
        <v>50</v>
      </c>
    </row>
    <row r="319" spans="1:2">
      <c r="A319" t="s">
        <v>999</v>
      </c>
      <c r="B319" t="s">
        <v>50</v>
      </c>
    </row>
    <row r="320" spans="1:2">
      <c r="A320" t="s">
        <v>1000</v>
      </c>
      <c r="B320" t="s">
        <v>50</v>
      </c>
    </row>
    <row r="321" spans="1:2">
      <c r="A321" t="s">
        <v>1001</v>
      </c>
      <c r="B321" t="s">
        <v>50</v>
      </c>
    </row>
    <row r="322" spans="1:2">
      <c r="A322" t="s">
        <v>1002</v>
      </c>
      <c r="B322" t="s">
        <v>50</v>
      </c>
    </row>
    <row r="323" spans="1:2">
      <c r="A323" t="s">
        <v>1003</v>
      </c>
      <c r="B323" t="s">
        <v>50</v>
      </c>
    </row>
    <row r="324" spans="1:2">
      <c r="A324" t="s">
        <v>1004</v>
      </c>
      <c r="B324" t="s">
        <v>50</v>
      </c>
    </row>
    <row r="325" spans="1:2">
      <c r="A325" t="s">
        <v>1005</v>
      </c>
      <c r="B325" t="s">
        <v>50</v>
      </c>
    </row>
    <row r="326" spans="1:2">
      <c r="A326" t="s">
        <v>1006</v>
      </c>
      <c r="B326" t="s">
        <v>50</v>
      </c>
    </row>
    <row r="327" spans="1:2">
      <c r="A327" t="s">
        <v>1007</v>
      </c>
      <c r="B327" t="s">
        <v>50</v>
      </c>
    </row>
    <row r="328" spans="1:2">
      <c r="A328" t="s">
        <v>1008</v>
      </c>
      <c r="B328" t="s">
        <v>50</v>
      </c>
    </row>
    <row r="329" spans="1:2">
      <c r="A329" t="s">
        <v>1009</v>
      </c>
      <c r="B329" t="s">
        <v>50</v>
      </c>
    </row>
    <row r="330" spans="1:2">
      <c r="A330" t="s">
        <v>1010</v>
      </c>
      <c r="B330" t="s">
        <v>50</v>
      </c>
    </row>
    <row r="331" spans="1:2">
      <c r="A331" t="s">
        <v>1011</v>
      </c>
      <c r="B331" t="s">
        <v>50</v>
      </c>
    </row>
    <row r="332" spans="1:2">
      <c r="A332" t="s">
        <v>1012</v>
      </c>
      <c r="B332" t="s">
        <v>50</v>
      </c>
    </row>
    <row r="333" spans="1:2">
      <c r="A333" t="s">
        <v>1013</v>
      </c>
      <c r="B333" t="s">
        <v>50</v>
      </c>
    </row>
    <row r="334" spans="1:2">
      <c r="A334" t="s">
        <v>1014</v>
      </c>
      <c r="B334" t="s">
        <v>50</v>
      </c>
    </row>
    <row r="335" spans="1:2">
      <c r="A335" t="s">
        <v>1015</v>
      </c>
      <c r="B335" t="s">
        <v>50</v>
      </c>
    </row>
    <row r="336" spans="1:2">
      <c r="A336" t="s">
        <v>1016</v>
      </c>
      <c r="B336" t="s">
        <v>50</v>
      </c>
    </row>
    <row r="337" spans="1:2">
      <c r="A337" t="s">
        <v>1017</v>
      </c>
      <c r="B337" t="s">
        <v>50</v>
      </c>
    </row>
    <row r="338" spans="1:2">
      <c r="A338" t="s">
        <v>1018</v>
      </c>
      <c r="B338" t="s">
        <v>268</v>
      </c>
    </row>
    <row r="339" spans="1:2">
      <c r="A339" t="s">
        <v>1019</v>
      </c>
      <c r="B339" t="s">
        <v>268</v>
      </c>
    </row>
    <row r="340" spans="1:2">
      <c r="A340" t="s">
        <v>1020</v>
      </c>
      <c r="B340" t="s">
        <v>268</v>
      </c>
    </row>
    <row r="341" spans="1:2">
      <c r="A341" t="s">
        <v>1021</v>
      </c>
      <c r="B341" t="s">
        <v>268</v>
      </c>
    </row>
    <row r="342" spans="1:2">
      <c r="A342" t="s">
        <v>612</v>
      </c>
      <c r="B342" t="s">
        <v>272</v>
      </c>
    </row>
    <row r="343" spans="1:2">
      <c r="A343" t="s">
        <v>1022</v>
      </c>
      <c r="B343" t="s">
        <v>272</v>
      </c>
    </row>
    <row r="344" spans="1:2">
      <c r="A344" t="s">
        <v>706</v>
      </c>
      <c r="B344" t="s">
        <v>275</v>
      </c>
    </row>
    <row r="345" spans="1:2">
      <c r="A345" t="s">
        <v>1023</v>
      </c>
      <c r="B345" t="s">
        <v>275</v>
      </c>
    </row>
    <row r="346" spans="1:2">
      <c r="A346" t="s">
        <v>1024</v>
      </c>
      <c r="B346" t="s">
        <v>275</v>
      </c>
    </row>
    <row r="347" spans="1:2">
      <c r="A347" t="s">
        <v>1025</v>
      </c>
      <c r="B347" t="s">
        <v>275</v>
      </c>
    </row>
    <row r="348" spans="1:2">
      <c r="A348" t="s">
        <v>708</v>
      </c>
      <c r="B348" t="s">
        <v>275</v>
      </c>
    </row>
    <row r="349" spans="1:2">
      <c r="A349" t="s">
        <v>710</v>
      </c>
      <c r="B349" t="s">
        <v>275</v>
      </c>
    </row>
    <row r="350" spans="1:2">
      <c r="A350" t="s">
        <v>1026</v>
      </c>
      <c r="B350" t="s">
        <v>275</v>
      </c>
    </row>
    <row r="351" spans="1:2">
      <c r="A351" t="s">
        <v>712</v>
      </c>
      <c r="B351" t="s">
        <v>275</v>
      </c>
    </row>
    <row r="352" spans="1:2">
      <c r="A352" t="s">
        <v>1027</v>
      </c>
      <c r="B352" t="s">
        <v>275</v>
      </c>
    </row>
    <row r="353" spans="1:2">
      <c r="A353" t="s">
        <v>1028</v>
      </c>
      <c r="B353" t="s">
        <v>275</v>
      </c>
    </row>
    <row r="354" spans="1:2">
      <c r="A354" t="s">
        <v>714</v>
      </c>
      <c r="B354" t="s">
        <v>275</v>
      </c>
    </row>
    <row r="355" spans="1:2">
      <c r="A355" t="s">
        <v>1029</v>
      </c>
      <c r="B355" t="s">
        <v>275</v>
      </c>
    </row>
    <row r="356" spans="1:2">
      <c r="A356" t="s">
        <v>717</v>
      </c>
      <c r="B356" t="s">
        <v>275</v>
      </c>
    </row>
    <row r="357" spans="1:2">
      <c r="A357" t="s">
        <v>1030</v>
      </c>
      <c r="B357" t="s">
        <v>275</v>
      </c>
    </row>
    <row r="358" spans="1:2">
      <c r="A358" t="s">
        <v>1031</v>
      </c>
      <c r="B358" t="s">
        <v>275</v>
      </c>
    </row>
    <row r="359" spans="1:2">
      <c r="A359" t="s">
        <v>578</v>
      </c>
      <c r="B359" s="4" t="s">
        <v>275</v>
      </c>
    </row>
  </sheetData>
  <phoneticPr fontId="9" type="noConversion"/>
  <conditionalFormatting sqref="B175">
    <cfRule type="expression" dxfId="1" priority="2" stopIfTrue="1">
      <formula>RIGHT($A175,5)="Total"</formula>
    </cfRule>
  </conditionalFormatting>
  <conditionalFormatting sqref="B359">
    <cfRule type="expression" dxfId="0" priority="1" stopIfTrue="1">
      <formula>RIGHT($A359,5)="Total"</formula>
    </cfRule>
  </conditionalFormatting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_rels/item1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8.xml"/></Relationships>
</file>

<file path=customXml/_rels/item1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9.xml"/></Relationships>
</file>

<file path=customXml/item1.xml>�� 
</file>

<file path=customXml/item2.xml>�� 
</file>

<file path=customXml/item3.xml>�� 
</file>

<file path=customXml/item4.xml>�� 
</file>

<file path=customXml/item5.xml>�� 
</file>

<file path=customXml/item6.xml>�� 
</file>

<file path=customXml/item7.xml>�� 
</file>

<file path=customXml/item8.xml>�� 
</file>

<file path=customXml/item9.xml>�� 
</file>

<file path=customXml/item10.xml>�� 
</file>

<file path=customXml/item11.xml>�� 
</file>

<file path=customXml/item12.xml>�� 
</file>

<file path=customXml/item13.xml>�� 
</file>

<file path=customXml/item14.xml>�� 
</file>

<file path=customXml/item15.xml>�� 
</file>

<file path=customXml/item16.xml>�� 
</file>

<file path=customXml/item17.xml>�� 
</file>

<file path=customXml/item18.xml>�� 
</file>

<file path=customXml/item19.xml>�� 
</file>

<file path=customXml/itemProps1.xml><?xml version="1.0" encoding="utf-8"?>
<ds:datastoreItem xmlns:ds="http://schemas.openxmlformats.org/officeDocument/2006/customXml" ds:itemID="{F245537E-4AA8-4D8D-98E1-E967683D3958}">
  <ds:schemaRefs/>
</ds:datastoreItem>
</file>

<file path=customXml/itemProps2.xml><?xml version="1.0" encoding="utf-8"?>
<ds:datastoreItem xmlns:ds="http://schemas.openxmlformats.org/officeDocument/2006/customXml" ds:itemID="{10856ACC-71D4-4B98-A921-276520A1FEDE}">
  <ds:schemaRefs/>
</ds:datastoreItem>
</file>

<file path=customXml/itemProps3.xml><?xml version="1.0" encoding="utf-8"?>
<ds:datastoreItem xmlns:ds="http://schemas.openxmlformats.org/officeDocument/2006/customXml" ds:itemID="{CF25CE07-9E6B-4F30-A56B-DDD2F00DDEF9}">
  <ds:schemaRefs/>
</ds:datastoreItem>
</file>

<file path=customXml/itemProps4.xml><?xml version="1.0" encoding="utf-8"?>
<ds:datastoreItem xmlns:ds="http://schemas.openxmlformats.org/officeDocument/2006/customXml" ds:itemID="{F3AC188A-6ECC-4247-92B9-795930A54EB4}">
  <ds:schemaRefs/>
</ds:datastoreItem>
</file>

<file path=customXml/itemProps5.xml><?xml version="1.0" encoding="utf-8"?>
<ds:datastoreItem xmlns:ds="http://schemas.openxmlformats.org/officeDocument/2006/customXml" ds:itemID="{F25FA517-6E05-4982-B0CF-6F86AFE919F6}">
  <ds:schemaRefs/>
</ds:datastoreItem>
</file>

<file path=customXml/itemProps6.xml><?xml version="1.0" encoding="utf-8"?>
<ds:datastoreItem xmlns:ds="http://schemas.openxmlformats.org/officeDocument/2006/customXml" ds:itemID="{224FB46A-AA30-4D90-8BD4-BC5A258093C5}">
  <ds:schemaRefs>
    <ds:schemaRef ds:uri="http://schemas.microsoft.com/DataMashup"/>
  </ds:schemaRefs>
</ds:datastoreItem>
</file>

<file path=customXml/itemProps7.xml><?xml version="1.0" encoding="utf-8"?>
<ds:datastoreItem xmlns:ds="http://schemas.openxmlformats.org/officeDocument/2006/customXml" ds:itemID="{54DD0086-5693-46AF-9ADE-87C33F0B3F3D}">
  <ds:schemaRefs/>
</ds:datastoreItem>
</file>

<file path=customXml/itemProps8.xml><?xml version="1.0" encoding="utf-8"?>
<ds:datastoreItem xmlns:ds="http://schemas.openxmlformats.org/officeDocument/2006/customXml" ds:itemID="{523C5784-49EC-42AF-BDBC-16F6AEAAFF9B}">
  <ds:schemaRefs/>
</ds:datastoreItem>
</file>

<file path=customXml/itemProps9.xml><?xml version="1.0" encoding="utf-8"?>
<ds:datastoreItem xmlns:ds="http://schemas.openxmlformats.org/officeDocument/2006/customXml" ds:itemID="{29C1E86C-6CF3-42C4-8A58-940738589B56}">
  <ds:schemaRefs/>
</ds:datastoreItem>
</file>

<file path=customXml/itemProps10.xml><?xml version="1.0" encoding="utf-8"?>
<ds:datastoreItem xmlns:ds="http://schemas.openxmlformats.org/officeDocument/2006/customXml" ds:itemID="{C70D37BA-84A2-4B93-BF70-4AA5B224EF3A}">
  <ds:schemaRefs/>
</ds:datastoreItem>
</file>

<file path=customXml/itemProps11.xml><?xml version="1.0" encoding="utf-8"?>
<ds:datastoreItem xmlns:ds="http://schemas.openxmlformats.org/officeDocument/2006/customXml" ds:itemID="{91006F99-050A-480B-9076-B47A8C9D528C}">
  <ds:schemaRefs/>
</ds:datastoreItem>
</file>

<file path=customXml/itemProps12.xml><?xml version="1.0" encoding="utf-8"?>
<ds:datastoreItem xmlns:ds="http://schemas.openxmlformats.org/officeDocument/2006/customXml" ds:itemID="{9BD0FEF4-C94F-4A9C-AAE0-8DAEBE525018}">
  <ds:schemaRefs/>
</ds:datastoreItem>
</file>

<file path=customXml/itemProps13.xml><?xml version="1.0" encoding="utf-8"?>
<ds:datastoreItem xmlns:ds="http://schemas.openxmlformats.org/officeDocument/2006/customXml" ds:itemID="{F87AF8F1-532D-4879-9854-C34780CEA856}">
  <ds:schemaRefs/>
</ds:datastoreItem>
</file>

<file path=customXml/itemProps14.xml><?xml version="1.0" encoding="utf-8"?>
<ds:datastoreItem xmlns:ds="http://schemas.openxmlformats.org/officeDocument/2006/customXml" ds:itemID="{CD3EF4D9-0E01-4810-A251-B9F959F1A26B}">
  <ds:schemaRefs/>
</ds:datastoreItem>
</file>

<file path=customXml/itemProps15.xml><?xml version="1.0" encoding="utf-8"?>
<ds:datastoreItem xmlns:ds="http://schemas.openxmlformats.org/officeDocument/2006/customXml" ds:itemID="{7684B00A-37C7-45D9-AB86-B9B708178666}">
  <ds:schemaRefs/>
</ds:datastoreItem>
</file>

<file path=customXml/itemProps16.xml><?xml version="1.0" encoding="utf-8"?>
<ds:datastoreItem xmlns:ds="http://schemas.openxmlformats.org/officeDocument/2006/customXml" ds:itemID="{22FEB6A7-CA9E-41C4-BF2D-FE71A86A5154}">
  <ds:schemaRefs/>
</ds:datastoreItem>
</file>

<file path=customXml/itemProps17.xml><?xml version="1.0" encoding="utf-8"?>
<ds:datastoreItem xmlns:ds="http://schemas.openxmlformats.org/officeDocument/2006/customXml" ds:itemID="{A5C29890-378F-4EC1-BA49-F033AFF7C93B}">
  <ds:schemaRefs/>
</ds:datastoreItem>
</file>

<file path=customXml/itemProps18.xml><?xml version="1.0" encoding="utf-8"?>
<ds:datastoreItem xmlns:ds="http://schemas.openxmlformats.org/officeDocument/2006/customXml" ds:itemID="{45BECE1B-866C-4E8D-9888-D3B6A4C6C95B}">
  <ds:schemaRefs/>
</ds:datastoreItem>
</file>

<file path=customXml/itemProps19.xml><?xml version="1.0" encoding="utf-8"?>
<ds:datastoreItem xmlns:ds="http://schemas.openxmlformats.org/officeDocument/2006/customXml" ds:itemID="{55F2155C-0954-41A1-88A0-83E4CF7E21C6}">
  <ds:schemaRefs/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Instructions</vt:lpstr>
      <vt:lpstr>Overview of Federal Funds</vt:lpstr>
      <vt:lpstr>Grant Types</vt:lpstr>
      <vt:lpstr>By Federal Agency</vt:lpstr>
      <vt:lpstr>ALN Order</vt:lpstr>
      <vt:lpstr>Base Data</vt:lpstr>
      <vt:lpstr>Gov Rec Supplemental Report </vt:lpstr>
      <vt:lpstr>ALN Comparison</vt:lpstr>
      <vt:lpstr>Reference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Baker, Kimberly</dc:creator>
  <cp:lastModifiedBy>VCRHYP AD</cp:lastModifiedBy>
  <cp:lastPrinted>2025-04-09T11:44:17Z</cp:lastPrinted>
  <dcterms:created xsi:type="dcterms:W3CDTF">2025-04-04T13:55:47Z</dcterms:created>
  <dcterms:modified xsi:type="dcterms:W3CDTF">2025-04-17T16:11:25Z</dcterms:modified>
</cp:coreProperties>
</file>